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PA-NCR\Downloads\"/>
    </mc:Choice>
  </mc:AlternateContent>
  <xr:revisionPtr revIDLastSave="0" documentId="13_ncr:1_{7479C5A1-67D6-4C9C-B55D-E3B0CBFFA32B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C49" i="16" l="1"/>
  <c r="C16" i="16" s="1"/>
  <c r="B72" i="16" l="1"/>
  <c r="B19" i="16" s="1"/>
  <c r="C72" i="16"/>
  <c r="C19" i="16" s="1"/>
  <c r="D72" i="16"/>
  <c r="D19" i="16" s="1"/>
  <c r="E72" i="16"/>
  <c r="E19" i="16" s="1"/>
  <c r="F72" i="16"/>
  <c r="F19" i="16" s="1"/>
  <c r="G72" i="16"/>
  <c r="G19" i="16" s="1"/>
  <c r="H72" i="16"/>
  <c r="H19" i="16" s="1"/>
  <c r="B58" i="16"/>
  <c r="B17" i="16" s="1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G49" i="16" l="1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D65" i="16"/>
  <c r="D18" i="16" s="1"/>
  <c r="E65" i="16"/>
  <c r="E18" i="16" s="1"/>
  <c r="E107" i="16"/>
  <c r="E23" i="16" s="1"/>
  <c r="D115" i="16"/>
  <c r="D24" i="16" s="1"/>
  <c r="D126" i="16"/>
  <c r="D26" i="16" s="1"/>
  <c r="E126" i="16"/>
  <c r="E26" i="16" s="1"/>
  <c r="H65" i="16"/>
  <c r="H18" i="16" s="1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<sst xmlns="http://schemas.openxmlformats.org/spreadsheetml/2006/main" count="271" uniqueCount="195">
  <si>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</si>
  <si>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</si>
  <si>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</si>
  <si>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</si>
  <si>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</si>
  <si>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</si>
  <si>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</si>
  <si>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</si>
  <si>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</si>
  <si>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</si>
  <si>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</si>
  <si>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</si>
  <si>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</si>
  <si>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</si>
  <si>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</si>
  <si>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</si>
  <si>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</si>
  <si>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</si>
  <si>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</si>
  <si>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</si>
  <si>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</si>
  <si>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</si>
  <si>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</si>
  <si>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</si>
  <si>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</si>
  <si>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</si>
  <si>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</si>
  <si>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</si>
  <si>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</si>
  <si>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</si>
  <si>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</si>
  <si>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</si>
  <si>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</si>
  <si>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</si>
  <si>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</si>
  <si>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</si>
  <si>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</si>
  <si>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</si>
  <si>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</si>
  <si>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</si>
  <si>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</si>
  <si>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</si>
  <si>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</si>
  <si>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</si>
  <si>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</si>
  <si>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</si>
  <si>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</si>
  <si>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</si>
  <si>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</si>
  <si>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</si>
  <si>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</si>
  <si>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</si>
  <si>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</si>
  <si>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</si>
  <si>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</si>
  <si>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</si>
  <si>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</si>
  <si>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</si>
  <si>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</si>
  <si>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</si>
  <si>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</si>
  <si>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</si>
  <si>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</si>
  <si>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</si>
  <si>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</si>
  <si>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</si>
  <si>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</si>
  <si>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</si>
  <si>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</si>
  <si>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</si>
  <si>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</si>
  <si>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</si>
  <si>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</si>
  <si>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</si>
  <si>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</si>
  <si>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</si>
  <si>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</si>
  <si>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</si>
  <si>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</si>
  <si>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</si>
  <si>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</si>
  <si>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</si>
  <si>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</si>
  <si>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</si>
  <si>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</si>
  <si>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</si>
  <si>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</si>
  <si>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</si>
  <si>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</si>
  <si>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</si>
  <si>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</si>
  <si>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</si>
  <si>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</si>
  <si>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</si>
  <si>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</si>
  <si>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</si>
  <si>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</si>
  <si>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</si>
  <si>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</si>
  <si>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</si>
  <si>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</si>
  <si>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</si>
  <si>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</si>
  <si>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</si>
  <si>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</si>
  <si>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</si>
  <si>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</si>
  <si>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</si>
  <si>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</si>
  <si>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</si>
  <si>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</si>
  <si>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</si>
  <si>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</si>
  <si>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</si>
  <si>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</si>
  <si>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</si>
  <si>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</si>
  <si>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</si>
  <si>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</si>
  <si>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</si>
  <si>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</si>
  <si>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</si>
  <si>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</si>
  <si>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</si>
  <si>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</si>
  <si>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</si>
  <si>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</si>
  <si>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</si>
  <si>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</si>
  <si>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</si>
  <si>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</si>
  <si>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</si>
  <si>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</si>
  <si>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</si>
  <si>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</si>
  <si>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</si>
  <si>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</si>
  <si>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</si>
  <si>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</si>
  <si>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</si>
  <si>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</si>
  <si>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</si>
  <si>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</si>
  <si>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</si>
  <si>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</si>
  <si>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</si>
  <si>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</si>
  <si>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</si>
  <si>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</si>
  <si>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</si>
  <si>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</si>
  <si>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</si>
  <si>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</si>
  <si>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</si>
  <si>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</si>
  <si>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</si>
  <si>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</si>
  <si>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</si>
  <si>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</si>
  <si>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</si>
  <si>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</si>
  <si>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</si>
  <si>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</si>
  <si>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</si>
  <si>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</si>
  <si>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</si>
  <si>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</si>
  <si>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</si>
  <si>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</si>
  <si>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</si>
  <si>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</si>
  <si>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</si>
  <si>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</si>
  <si>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</si>
  <si>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</si>
  <si>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</si>
  <si>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</si>
  <si>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</si>
  <si>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</si>
  <si>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</si>
  <si>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</si>
  <si>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</si>
  <si>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</si>
  <si>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</si>
  <si>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</si>
  <si>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</si>
  <si>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</si>
  <si>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</si>
  <si>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</si>
  <si>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</si>
  <si>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</si>
  <si>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June 30 to July 4, 2025</t>
  </si>
  <si>
    <t>Executive Director III</t>
  </si>
  <si>
    <t>ELIJA MARIE G. DIVINA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</si>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</sst>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3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8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5" applyNumberFormat="0" applyAlignment="0" applyProtection="0"/>
    <xf numFmtId="0" fontId="30" fillId="8" borderId="36" applyNumberFormat="0" applyAlignment="0" applyProtection="0"/>
    <xf numFmtId="0" fontId="31" fillId="8" borderId="35" applyNumberFormat="0" applyAlignment="0" applyProtection="0"/>
    <xf numFmtId="0" fontId="32" fillId="0" borderId="37" applyNumberFormat="0" applyFill="0" applyAlignment="0" applyProtection="0"/>
    <xf numFmtId="0" fontId="33" fillId="9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</cellStyleXfs>
  <cellXfs count="138">
    <xf numFmtId="0" fontId="0" fillId="0" borderId="0" xfId="0"/>
    <xf numFmtId="4" fontId="4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right" wrapText="1"/>
    </xf>
    <xf numFmtId="0" fontId="7" fillId="0" borderId="12" xfId="0" applyFont="1" applyBorder="1"/>
    <xf numFmtId="0" fontId="7" fillId="0" borderId="0" xfId="0" applyFont="1"/>
    <xf numFmtId="165" fontId="7" fillId="0" borderId="12" xfId="0" applyNumberFormat="1" applyFont="1" applyBorder="1"/>
    <xf numFmtId="165" fontId="8" fillId="2" borderId="12" xfId="0" applyNumberFormat="1" applyFont="1" applyFill="1" applyBorder="1" applyAlignment="1">
      <alignment horizontal="right"/>
    </xf>
    <xf numFmtId="4" fontId="10" fillId="0" borderId="0" xfId="0" applyNumberFormat="1" applyFont="1"/>
    <xf numFmtId="4" fontId="11" fillId="2" borderId="4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/>
    <xf numFmtId="4" fontId="11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right" vertical="top"/>
    </xf>
    <xf numFmtId="4" fontId="11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4" fontId="12" fillId="0" borderId="4" xfId="0" applyNumberFormat="1" applyFont="1" applyBorder="1" applyAlignment="1">
      <alignment horizontal="right" vertical="top"/>
    </xf>
    <xf numFmtId="164" fontId="13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center" vertical="top"/>
    </xf>
    <xf numFmtId="4" fontId="14" fillId="2" borderId="0" xfId="0" applyNumberFormat="1" applyFont="1" applyFill="1" applyAlignment="1">
      <alignment horizontal="right"/>
    </xf>
    <xf numFmtId="4" fontId="14" fillId="2" borderId="0" xfId="0" applyNumberFormat="1" applyFont="1" applyFill="1"/>
    <xf numFmtId="4" fontId="13" fillId="2" borderId="0" xfId="0" applyNumberFormat="1" applyFont="1" applyFill="1"/>
    <xf numFmtId="4" fontId="10" fillId="2" borderId="0" xfId="0" applyNumberFormat="1" applyFont="1" applyFill="1"/>
    <xf numFmtId="4" fontId="13" fillId="2" borderId="0" xfId="0" applyNumberFormat="1" applyFont="1" applyFill="1" applyAlignment="1">
      <alignment horizontal="left"/>
    </xf>
    <xf numFmtId="0" fontId="12" fillId="0" borderId="0" xfId="0" applyFont="1"/>
    <xf numFmtId="4" fontId="3" fillId="2" borderId="13" xfId="0" applyNumberFormat="1" applyFont="1" applyFill="1" applyBorder="1" applyAlignment="1">
      <alignment horizontal="left"/>
    </xf>
    <xf numFmtId="4" fontId="10" fillId="2" borderId="13" xfId="0" applyNumberFormat="1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left" wrapText="1"/>
    </xf>
    <xf numFmtId="4" fontId="5" fillId="2" borderId="13" xfId="0" applyNumberFormat="1" applyFont="1" applyFill="1" applyBorder="1" applyAlignment="1">
      <alignment horizontal="left" wrapText="1"/>
    </xf>
    <xf numFmtId="4" fontId="11" fillId="2" borderId="5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Alignment="1">
      <alignment horizontal="left"/>
    </xf>
    <xf numFmtId="43" fontId="12" fillId="0" borderId="0" xfId="1" applyFont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right"/>
    </xf>
    <xf numFmtId="164" fontId="13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/>
    <xf numFmtId="4" fontId="10" fillId="2" borderId="5" xfId="0" applyNumberFormat="1" applyFont="1" applyFill="1" applyBorder="1" applyAlignment="1">
      <alignment horizontal="right"/>
    </xf>
    <xf numFmtId="164" fontId="11" fillId="2" borderId="12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right" vertical="top" wrapText="1"/>
    </xf>
    <xf numFmtId="164" fontId="14" fillId="2" borderId="0" xfId="0" applyNumberFormat="1" applyFont="1" applyFill="1" applyAlignment="1">
      <alignment horizontal="center"/>
    </xf>
    <xf numFmtId="164" fontId="11" fillId="2" borderId="22" xfId="0" applyNumberFormat="1" applyFont="1" applyFill="1" applyBorder="1" applyAlignment="1">
      <alignment horizontal="center" vertical="top"/>
    </xf>
    <xf numFmtId="164" fontId="14" fillId="2" borderId="24" xfId="0" applyNumberFormat="1" applyFont="1" applyFill="1" applyBorder="1" applyAlignment="1">
      <alignment horizontal="center"/>
    </xf>
    <xf numFmtId="4" fontId="14" fillId="2" borderId="25" xfId="0" applyNumberFormat="1" applyFont="1" applyFill="1" applyBorder="1" applyAlignment="1">
      <alignment horizontal="right"/>
    </xf>
    <xf numFmtId="4" fontId="11" fillId="2" borderId="5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top"/>
    </xf>
    <xf numFmtId="164" fontId="3" fillId="2" borderId="4" xfId="0" applyNumberFormat="1" applyFont="1" applyFill="1" applyBorder="1"/>
    <xf numFmtId="164" fontId="12" fillId="2" borderId="5" xfId="0" applyNumberFormat="1" applyFont="1" applyFill="1" applyBorder="1"/>
    <xf numFmtId="4" fontId="10" fillId="0" borderId="4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3" fontId="12" fillId="0" borderId="0" xfId="1" applyFont="1" applyFill="1" applyAlignment="1"/>
    <xf numFmtId="4" fontId="6" fillId="2" borderId="0" xfId="0" applyNumberFormat="1" applyFont="1" applyFill="1"/>
    <xf numFmtId="4" fontId="4" fillId="2" borderId="0" xfId="0" applyNumberFormat="1" applyFont="1" applyFill="1"/>
    <xf numFmtId="4" fontId="11" fillId="2" borderId="0" xfId="0" applyNumberFormat="1" applyFont="1" applyFill="1"/>
    <xf numFmtId="4" fontId="3" fillId="2" borderId="0" xfId="0" applyNumberFormat="1" applyFont="1" applyFill="1" applyAlignment="1">
      <alignment horizontal="right" vertical="top"/>
    </xf>
    <xf numFmtId="4" fontId="15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 vertical="top"/>
    </xf>
    <xf numFmtId="4" fontId="15" fillId="3" borderId="4" xfId="0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4" fontId="18" fillId="0" borderId="0" xfId="0" applyNumberFormat="1" applyFont="1" applyAlignment="1">
      <alignment wrapText="1"/>
    </xf>
    <xf numFmtId="165" fontId="7" fillId="0" borderId="26" xfId="0" applyNumberFormat="1" applyFont="1" applyBorder="1"/>
    <xf numFmtId="0" fontId="6" fillId="0" borderId="0" xfId="0" applyFont="1" applyAlignment="1">
      <alignment vertical="center"/>
    </xf>
    <xf numFmtId="164" fontId="4" fillId="2" borderId="5" xfId="0" applyNumberFormat="1" applyFont="1" applyFill="1" applyBorder="1" applyAlignment="1">
      <alignment horizontal="center" vertical="top" wrapText="1"/>
    </xf>
    <xf numFmtId="164" fontId="11" fillId="2" borderId="5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8" fillId="2" borderId="27" xfId="0" applyNumberFormat="1" applyFont="1" applyFill="1" applyBorder="1" applyAlignment="1">
      <alignment horizontal="right"/>
    </xf>
    <xf numFmtId="4" fontId="8" fillId="2" borderId="28" xfId="0" applyNumberFormat="1" applyFont="1" applyFill="1" applyBorder="1" applyAlignment="1">
      <alignment horizontal="right"/>
    </xf>
    <xf numFmtId="4" fontId="8" fillId="2" borderId="29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left" wrapText="1"/>
    </xf>
    <xf numFmtId="4" fontId="3" fillId="2" borderId="31" xfId="0" applyNumberFormat="1" applyFont="1" applyFill="1" applyBorder="1" applyAlignment="1">
      <alignment horizontal="left" wrapText="1"/>
    </xf>
    <xf numFmtId="4" fontId="10" fillId="0" borderId="8" xfId="0" applyNumberFormat="1" applyFont="1" applyBorder="1" applyAlignment="1">
      <alignment horizontal="right"/>
    </xf>
    <xf numFmtId="0" fontId="5" fillId="0" borderId="12" xfId="0" applyFont="1" applyBorder="1"/>
    <xf numFmtId="2" fontId="5" fillId="0" borderId="12" xfId="0" applyNumberFormat="1" applyFont="1" applyBorder="1"/>
    <xf numFmtId="4" fontId="5" fillId="0" borderId="4" xfId="0" applyNumberFormat="1" applyFont="1" applyBorder="1" applyAlignment="1">
      <alignment horizontal="right"/>
    </xf>
    <xf numFmtId="4" fontId="2" fillId="0" borderId="12" xfId="0" applyNumberFormat="1" applyFont="1" applyBorder="1"/>
    <xf numFmtId="4" fontId="3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center"/>
    </xf>
    <xf numFmtId="164" fontId="10" fillId="0" borderId="23" xfId="0" applyNumberFormat="1" applyFont="1" applyBorder="1"/>
    <xf numFmtId="164" fontId="3" fillId="0" borderId="23" xfId="0" applyNumberFormat="1" applyFont="1" applyBorder="1"/>
    <xf numFmtId="164" fontId="15" fillId="0" borderId="23" xfId="0" applyNumberFormat="1" applyFont="1" applyBorder="1"/>
    <xf numFmtId="4" fontId="10" fillId="0" borderId="1" xfId="0" applyNumberFormat="1" applyFont="1" applyBorder="1" applyAlignment="1">
      <alignment horizontal="right"/>
    </xf>
    <xf numFmtId="0" fontId="15" fillId="0" borderId="2" xfId="0" applyFont="1" applyBorder="1"/>
    <xf numFmtId="0" fontId="15" fillId="0" borderId="3" xfId="0" applyFont="1" applyBorder="1"/>
    <xf numFmtId="164" fontId="13" fillId="2" borderId="1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center"/>
    </xf>
    <xf numFmtId="0" fontId="15" fillId="0" borderId="18" xfId="0" applyFont="1" applyBorder="1"/>
    <xf numFmtId="4" fontId="10" fillId="0" borderId="1" xfId="0" applyNumberFormat="1" applyFont="1" applyBorder="1"/>
    <xf numFmtId="164" fontId="10" fillId="0" borderId="13" xfId="0" applyNumberFormat="1" applyFont="1" applyBorder="1" applyAlignment="1">
      <alignment horizontal="right"/>
    </xf>
    <xf numFmtId="0" fontId="15" fillId="0" borderId="7" xfId="0" applyFont="1" applyBorder="1"/>
    <xf numFmtId="0" fontId="15" fillId="0" borderId="6" xfId="0" applyFont="1" applyBorder="1"/>
    <xf numFmtId="164" fontId="14" fillId="2" borderId="0" xfId="0" applyNumberFormat="1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0" fontId="15" fillId="0" borderId="12" xfId="0" applyFont="1" applyBorder="1"/>
    <xf numFmtId="164" fontId="11" fillId="2" borderId="19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164" fontId="6" fillId="2" borderId="17" xfId="0" applyNumberFormat="1" applyFont="1" applyFill="1" applyBorder="1" applyAlignment="1">
      <alignment horizontal="center"/>
    </xf>
    <xf numFmtId="43" fontId="4" fillId="2" borderId="9" xfId="1" applyFont="1" applyFill="1" applyBorder="1" applyAlignment="1">
      <alignment horizontal="center" vertical="top" wrapText="1"/>
    </xf>
    <xf numFmtId="43" fontId="4" fillId="2" borderId="10" xfId="1" applyFont="1" applyFill="1" applyBorder="1" applyAlignment="1">
      <alignment horizontal="center" vertical="top" wrapText="1"/>
    </xf>
    <xf numFmtId="43" fontId="4" fillId="2" borderId="11" xfId="1" applyFont="1" applyFill="1" applyBorder="1" applyAlignment="1">
      <alignment horizontal="center" vertical="top" wrapText="1"/>
    </xf>
    <xf numFmtId="4" fontId="9" fillId="2" borderId="14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0" fontId="15" fillId="0" borderId="10" xfId="0" applyFont="1" applyBorder="1"/>
    <xf numFmtId="0" fontId="15" fillId="0" borderId="11" xfId="0" applyFont="1" applyBorder="1"/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6" fillId="2" borderId="0" xfId="0" applyNumberFormat="1" applyFont="1" applyFill="1"/>
    <xf numFmtId="0" fontId="5" fillId="0" borderId="0" xfId="0" applyFont="1"/>
    <xf numFmtId="164" fontId="10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4" fontId="4" fillId="2" borderId="0" xfId="0" applyNumberFormat="1" applyFont="1" applyFill="1"/>
    <xf numFmtId="0" fontId="16" fillId="0" borderId="12" xfId="0" applyFont="1" applyBorder="1"/>
    <xf numFmtId="0" fontId="7" fillId="0" borderId="12" xfId="0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FBCDCA1D-915F-4012-81DE-3EE11B441806}"/>
    <cellStyle name="Normal 2 2" xfId="2" xr:uid="{0E0D1698-7039-4360-ACE0-A1E03AB82C1E}"/>
    <cellStyle name="Note 2" xfId="44" xr:uid="{F35542E1-5F1D-4DC4-9D9D-C198687B6E11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79291</xdr:colOff>
      <xdr:row>179</xdr:row>
      <xdr:rowOff>162464</xdr:rowOff>
    </xdr:from>
    <xdr:to>
      <xdr:col>4</xdr:col>
      <xdr:colOff>808182</xdr:colOff>
      <xdr:row>185</xdr:row>
      <xdr:rowOff>4543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1291" y="31912464"/>
          <a:ext cx="2252891" cy="9042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181</xdr:row>
      <xdr:rowOff>57728</xdr:rowOff>
    </xdr:from>
    <xdr:to>
      <xdr:col>1</xdr:col>
      <xdr:colOff>97213</xdr:colOff>
      <xdr:row>183</xdr:row>
      <xdr:rowOff>160945</xdr:rowOff>
    </xdr:to>
    <xdr:pic>
      <xdr:nvPicPr>
        <xdr:cNvPr id="5" name="Picture 4" descr="A black text on a white background&#10;&#10;AI-generated content may be incorrect.">
          <a:extLst>
            <a:ext uri="{FF2B5EF4-FFF2-40B4-BE49-F238E27FC236}">
              <a16:creationId xmlns:a16="http://schemas.microsoft.com/office/drawing/2014/main" id="{30404347-BBC2-4A41-B73B-1D4F159791D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548" b="89950" l="10000" r="92000">
                      <a14:foregroundMark x1="52800" y1="31156" x2="52800" y2="31156"/>
                      <a14:foregroundMark x1="61467" y1="24623" x2="61467" y2="24623"/>
                      <a14:foregroundMark x1="92000" y1="44724" x2="92000" y2="44724"/>
                      <a14:foregroundMark x1="20624" y1="28182" x2="20624" y2="28182"/>
                      <a14:foregroundMark x1="19424" y1="35455" x2="19424" y2="35455"/>
                      <a14:foregroundMark x1="82734" y1="47273" x2="82734" y2="47273"/>
                      <a14:foregroundMark x1="18945" y1="42727" x2="18945" y2="42727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279" t="1847"/>
        <a:stretch/>
      </xdr:blipFill>
      <xdr:spPr>
        <a:xfrm>
          <a:off x="69273" y="32154092"/>
          <a:ext cx="155194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zoomScale="66" zoomScaleNormal="66" zoomScaleSheetLayoutView="66" zoomScalePageLayoutView="90" workbookViewId="0">
      <selection activeCell="B183" sqref="B183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191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>
        <f t="shared" ref="B16:F16" si="0">B49</f>
        <v>2076.086956521739</v>
      </c>
      <c r="C16" s="61" t="str">
        <f t="shared" si="0"/>
        <v>-</v>
      </c>
      <c r="D16" s="61">
        <f t="shared" si="0"/>
        <v>957.14285714285711</v>
      </c>
      <c r="E16" s="61">
        <f t="shared" si="0"/>
        <v>2108.1081081081079</v>
      </c>
      <c r="F16" s="61">
        <f t="shared" si="0"/>
        <v>1750</v>
      </c>
      <c r="G16" s="61">
        <f t="shared" ref="G16" si="1">G49</f>
        <v>2263.636363636364</v>
      </c>
      <c r="H16" s="62" t="str">
        <f>H49</f>
        <v>-</v>
      </c>
    </row>
    <row r="17" spans="1:8" ht="13.8" x14ac:dyDescent="0.25">
      <c r="A17" s="91" t="s">
        <v>15</v>
      </c>
      <c r="B17" s="61">
        <f t="shared" ref="B17:H17" si="2">B58</f>
        <v>1561.5550000000001</v>
      </c>
      <c r="C17" s="61">
        <f t="shared" si="2"/>
        <v>1566.4059999999999</v>
      </c>
      <c r="D17" s="61">
        <f t="shared" si="2"/>
        <v>782.61833333333334</v>
      </c>
      <c r="E17" s="61">
        <f t="shared" si="2"/>
        <v>1534.5133333333331</v>
      </c>
      <c r="F17" s="61">
        <f t="shared" si="2"/>
        <v>1300.78</v>
      </c>
      <c r="G17" s="61">
        <f t="shared" ref="G17" si="3">G58</f>
        <v>2266.6666666666665</v>
      </c>
      <c r="H17" s="62" t="str">
        <f t="shared" si="2"/>
        <v>-</v>
      </c>
    </row>
    <row r="18" spans="1:8" ht="13.8" x14ac:dyDescent="0.25">
      <c r="A18" s="91" t="s">
        <v>23</v>
      </c>
      <c r="B18" s="61">
        <f t="shared" ref="B18:H18" si="4">B65</f>
        <v>1651.25</v>
      </c>
      <c r="C18" s="61">
        <f t="shared" si="4"/>
        <v>1566.425</v>
      </c>
      <c r="D18" s="61">
        <f t="shared" si="4"/>
        <v>827.41250000000002</v>
      </c>
      <c r="E18" s="61">
        <f t="shared" si="4"/>
        <v>1520.47</v>
      </c>
      <c r="F18" s="61">
        <f t="shared" si="4"/>
        <v>1353.2750000000001</v>
      </c>
      <c r="G18" s="61">
        <f t="shared" ref="G18" si="5">G65</f>
        <v>1780.8733333333332</v>
      </c>
      <c r="H18" s="62" t="str">
        <f t="shared" si="4"/>
        <v>-</v>
      </c>
    </row>
    <row r="19" spans="1:8" ht="13.8" x14ac:dyDescent="0.25">
      <c r="A19" s="91" t="s">
        <v>28</v>
      </c>
      <c r="B19" s="61">
        <f t="shared" ref="B19:F19" si="6">B72</f>
        <v>1568.8646856575929</v>
      </c>
      <c r="C19" s="61">
        <f t="shared" si="6"/>
        <v>1558.6791402049369</v>
      </c>
      <c r="D19" s="61">
        <f t="shared" si="6"/>
        <v>765.67424627847345</v>
      </c>
      <c r="E19" s="61">
        <f t="shared" si="6"/>
        <v>1516.7492297304182</v>
      </c>
      <c r="F19" s="61">
        <f t="shared" si="6"/>
        <v>1288.0553063021966</v>
      </c>
      <c r="G19" s="61">
        <f t="shared" ref="G19" si="7">G72</f>
        <v>2107.5055188679903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8">B82</f>
        <v>1625.9088264009206</v>
      </c>
      <c r="C20" s="61">
        <f t="shared" si="8"/>
        <v>1544.9238325933964</v>
      </c>
      <c r="D20" s="61">
        <f t="shared" si="8"/>
        <v>806.73183441391905</v>
      </c>
      <c r="E20" s="61">
        <f t="shared" si="8"/>
        <v>1512.6046283295432</v>
      </c>
      <c r="F20" s="61">
        <f t="shared" si="8"/>
        <v>1338.6180295380868</v>
      </c>
      <c r="G20" s="61">
        <f t="shared" ref="G20" si="9">G82</f>
        <v>1772.9209637268846</v>
      </c>
      <c r="H20" s="62" t="str">
        <f t="shared" si="8"/>
        <v>-</v>
      </c>
    </row>
    <row r="21" spans="1:8" ht="13.8" x14ac:dyDescent="0.25">
      <c r="A21" s="92" t="s">
        <v>188</v>
      </c>
      <c r="B21" s="61">
        <f t="shared" ref="B21:H21" si="10">B90</f>
        <v>1740.3406566594972</v>
      </c>
      <c r="C21" s="61">
        <f t="shared" si="10"/>
        <v>1720.3783216928146</v>
      </c>
      <c r="D21" s="61">
        <f t="shared" si="10"/>
        <v>873.22262695432107</v>
      </c>
      <c r="E21" s="61">
        <f t="shared" si="10"/>
        <v>1693.6161309953859</v>
      </c>
      <c r="F21" s="61">
        <f t="shared" si="10"/>
        <v>1638.8911631148278</v>
      </c>
      <c r="G21" s="61">
        <f t="shared" ref="G21" si="11">G90</f>
        <v>1917.0034584980237</v>
      </c>
      <c r="H21" s="62">
        <f t="shared" si="10"/>
        <v>2850</v>
      </c>
    </row>
    <row r="22" spans="1:8" ht="13.8" x14ac:dyDescent="0.25">
      <c r="A22" s="92" t="s">
        <v>189</v>
      </c>
      <c r="B22" s="61" t="str">
        <f>B98</f>
        <v>-</v>
      </c>
      <c r="C22" s="61">
        <f t="shared" ref="C22:H22" si="12">C98</f>
        <v>1748.9513274336286</v>
      </c>
      <c r="D22" s="61">
        <f t="shared" si="12"/>
        <v>903.73112338858186</v>
      </c>
      <c r="E22" s="61">
        <f t="shared" si="12"/>
        <v>1666.9635416666665</v>
      </c>
      <c r="F22" s="61">
        <f t="shared" si="12"/>
        <v>1552.4035087719299</v>
      </c>
      <c r="G22" s="61">
        <f t="shared" ref="G22" si="13">G98</f>
        <v>2103.4677419354839</v>
      </c>
      <c r="H22" s="61" t="str">
        <f t="shared" si="12"/>
        <v>-</v>
      </c>
    </row>
    <row r="23" spans="1:8" ht="13.8" x14ac:dyDescent="0.25">
      <c r="A23" s="91" t="s">
        <v>51</v>
      </c>
      <c r="B23" s="61">
        <f t="shared" ref="B23:H23" si="14">B107</f>
        <v>1713.7334137053156</v>
      </c>
      <c r="C23" s="61">
        <f t="shared" si="14"/>
        <v>1725.0439577740212</v>
      </c>
      <c r="D23" s="61">
        <f t="shared" si="14"/>
        <v>917.22463876516349</v>
      </c>
      <c r="E23" s="61">
        <f t="shared" si="14"/>
        <v>1636.2565544024271</v>
      </c>
      <c r="F23" s="61">
        <f t="shared" si="14"/>
        <v>1592.1035421522704</v>
      </c>
      <c r="G23" s="61">
        <f t="shared" ref="G23" si="15">G107</f>
        <v>1941.1260426320666</v>
      </c>
      <c r="H23" s="62" t="str">
        <f t="shared" si="14"/>
        <v>-</v>
      </c>
    </row>
    <row r="24" spans="1:8" ht="13.8" x14ac:dyDescent="0.25">
      <c r="A24" s="91" t="s">
        <v>58</v>
      </c>
      <c r="B24" s="61" t="str">
        <f t="shared" ref="B24:H24" si="16">B115</f>
        <v>-</v>
      </c>
      <c r="C24" s="61">
        <f t="shared" si="16"/>
        <v>1521.0969026063101</v>
      </c>
      <c r="D24" s="61">
        <f t="shared" si="16"/>
        <v>778.42649204499844</v>
      </c>
      <c r="E24" s="61">
        <f t="shared" si="16"/>
        <v>1491.8278330043036</v>
      </c>
      <c r="F24" s="61">
        <f t="shared" si="16"/>
        <v>1359.6520167558103</v>
      </c>
      <c r="G24" s="61">
        <f t="shared" ref="G24" si="17">G115</f>
        <v>1730.8510638297871</v>
      </c>
      <c r="H24" s="62" t="str">
        <f t="shared" si="16"/>
        <v>-</v>
      </c>
    </row>
    <row r="25" spans="1:8" s="63" customFormat="1" ht="13.8" x14ac:dyDescent="0.25">
      <c r="A25" s="92" t="s">
        <v>184</v>
      </c>
      <c r="B25" s="84">
        <f t="shared" ref="B25:H25" si="18">B121</f>
        <v>1749.289506789507</v>
      </c>
      <c r="C25" s="84">
        <f t="shared" si="18"/>
        <v>1641.030195381883</v>
      </c>
      <c r="D25" s="84">
        <f t="shared" si="18"/>
        <v>844.14556270403909</v>
      </c>
      <c r="E25" s="84">
        <f t="shared" si="18"/>
        <v>1620.8922644640568</v>
      </c>
      <c r="F25" s="84">
        <f t="shared" si="18"/>
        <v>1442.4064152396959</v>
      </c>
      <c r="G25" s="84">
        <f t="shared" ref="G25" si="19">G121</f>
        <v>1649.5186440677965</v>
      </c>
      <c r="H25" s="84">
        <f t="shared" si="18"/>
        <v>2488.2495948136138</v>
      </c>
    </row>
    <row r="26" spans="1:8" ht="13.8" x14ac:dyDescent="0.25">
      <c r="A26" s="93" t="s">
        <v>64</v>
      </c>
      <c r="B26" s="61">
        <f t="shared" ref="B26:H26" si="20">B126</f>
        <v>1819.1993545183714</v>
      </c>
      <c r="C26" s="61" t="str">
        <f t="shared" si="20"/>
        <v>-</v>
      </c>
      <c r="D26" s="61">
        <f t="shared" si="20"/>
        <v>903.30357142857144</v>
      </c>
      <c r="E26" s="61">
        <f t="shared" si="20"/>
        <v>1653.9727272727275</v>
      </c>
      <c r="F26" s="61">
        <f t="shared" si="20"/>
        <v>1547.4175824175825</v>
      </c>
      <c r="G26" s="61">
        <f t="shared" ref="G26" si="21">G126</f>
        <v>1896.4285714285716</v>
      </c>
      <c r="H26" s="62">
        <f t="shared" si="20"/>
        <v>2767.7777777777783</v>
      </c>
    </row>
    <row r="27" spans="1:8" ht="13.8" x14ac:dyDescent="0.25">
      <c r="A27" s="91" t="s">
        <v>69</v>
      </c>
      <c r="B27" s="61">
        <f t="shared" ref="B27:H27" si="22">B135</f>
        <v>1858.9963503649637</v>
      </c>
      <c r="C27" s="61">
        <f t="shared" si="22"/>
        <v>1866.666666666667</v>
      </c>
      <c r="D27" s="61">
        <f t="shared" si="22"/>
        <v>913.30188679245282</v>
      </c>
      <c r="E27" s="61">
        <f t="shared" si="22"/>
        <v>1729.7747491943676</v>
      </c>
      <c r="F27" s="61">
        <f t="shared" si="22"/>
        <v>1641.3561254374411</v>
      </c>
      <c r="G27" s="61">
        <f t="shared" ref="G27" si="23">G135</f>
        <v>1913.8161375661377</v>
      </c>
      <c r="H27" s="62">
        <f t="shared" si="22"/>
        <v>2880</v>
      </c>
    </row>
    <row r="28" spans="1:8" ht="13.8" x14ac:dyDescent="0.25">
      <c r="A28" s="91" t="s">
        <v>74</v>
      </c>
      <c r="B28" s="61">
        <f t="shared" ref="B28:H28" si="24">B142</f>
        <v>2088.7835011210932</v>
      </c>
      <c r="C28" s="61">
        <f t="shared" si="24"/>
        <v>1670</v>
      </c>
      <c r="D28" s="61">
        <f t="shared" si="24"/>
        <v>845.11118094215817</v>
      </c>
      <c r="E28" s="61">
        <f t="shared" si="24"/>
        <v>1591.0221408312541</v>
      </c>
      <c r="F28" s="61">
        <f t="shared" si="24"/>
        <v>1477.2109916309992</v>
      </c>
      <c r="G28" s="61">
        <f t="shared" ref="G28" si="25">G142</f>
        <v>1578.1803817469347</v>
      </c>
      <c r="H28" s="62">
        <f t="shared" si="24"/>
        <v>3481.1538461538457</v>
      </c>
    </row>
    <row r="29" spans="1:8" ht="13.8" x14ac:dyDescent="0.25">
      <c r="A29" s="91" t="s">
        <v>78</v>
      </c>
      <c r="B29" s="61">
        <f t="shared" ref="B29:H29" si="26">B150</f>
        <v>1677.6590752103652</v>
      </c>
      <c r="C29" s="61">
        <f t="shared" si="26"/>
        <v>1665.0744144437215</v>
      </c>
      <c r="D29" s="61">
        <f t="shared" si="26"/>
        <v>833.86056283176595</v>
      </c>
      <c r="E29" s="61">
        <f t="shared" si="26"/>
        <v>1561.0110824719045</v>
      </c>
      <c r="F29" s="61">
        <f t="shared" si="26"/>
        <v>1394.811455457593</v>
      </c>
      <c r="G29" s="61">
        <f t="shared" ref="G29" si="27">G150</f>
        <v>1550.7464953266535</v>
      </c>
      <c r="H29" s="62">
        <f t="shared" si="26"/>
        <v>2525.0642148277875</v>
      </c>
    </row>
    <row r="30" spans="1:8" ht="13.8" x14ac:dyDescent="0.25">
      <c r="A30" s="91" t="s">
        <v>83</v>
      </c>
      <c r="B30" s="61">
        <f t="shared" ref="B30:H30" si="28">B159</f>
        <v>1643.706821314019</v>
      </c>
      <c r="C30" s="61">
        <f t="shared" si="28"/>
        <v>1681.3757059961317</v>
      </c>
      <c r="D30" s="61">
        <f t="shared" si="28"/>
        <v>755.67199794348835</v>
      </c>
      <c r="E30" s="61">
        <f t="shared" si="28"/>
        <v>1530.5673099638807</v>
      </c>
      <c r="F30" s="61">
        <f t="shared" si="28"/>
        <v>1416.1054484969193</v>
      </c>
      <c r="G30" s="61">
        <f t="shared" ref="G30" si="29">G159</f>
        <v>1524.6529461825739</v>
      </c>
      <c r="H30" s="62">
        <f t="shared" si="28"/>
        <v>2575.2007301844183</v>
      </c>
    </row>
    <row r="31" spans="1:8" ht="13.8" x14ac:dyDescent="0.25">
      <c r="A31" s="91" t="s">
        <v>89</v>
      </c>
      <c r="B31" s="61">
        <f>B166</f>
        <v>1606.1005221971527</v>
      </c>
      <c r="C31" s="61">
        <f t="shared" ref="C31:H31" si="30">C166</f>
        <v>1577.8636568509066</v>
      </c>
      <c r="D31" s="61">
        <f t="shared" si="30"/>
        <v>741.99971435743953</v>
      </c>
      <c r="E31" s="61">
        <f t="shared" si="30"/>
        <v>1444.7181871434179</v>
      </c>
      <c r="F31" s="61">
        <f t="shared" si="30"/>
        <v>1365.7272281981586</v>
      </c>
      <c r="G31" s="61">
        <f t="shared" ref="G31" si="31">G166</f>
        <v>1455.2900218031552</v>
      </c>
      <c r="H31" s="62">
        <f t="shared" si="30"/>
        <v>2569.5591517857142</v>
      </c>
    </row>
    <row r="32" spans="1:8" ht="13.8" x14ac:dyDescent="0.25">
      <c r="A32" s="91" t="s">
        <v>94</v>
      </c>
      <c r="B32" s="61">
        <f>B173</f>
        <v>1666.9724999999999</v>
      </c>
      <c r="C32" s="61">
        <f>C173</f>
        <v>1650</v>
      </c>
      <c r="D32" s="61">
        <f t="shared" ref="D32:H32" si="32">D173</f>
        <v>772.96999999999991</v>
      </c>
      <c r="E32" s="61">
        <f t="shared" si="32"/>
        <v>1576.8125</v>
      </c>
      <c r="F32" s="61">
        <f t="shared" si="32"/>
        <v>1444.25</v>
      </c>
      <c r="G32" s="61">
        <f t="shared" ref="G32" si="33">G173</f>
        <v>1515.2099999999998</v>
      </c>
      <c r="H32" s="62">
        <f t="shared" si="32"/>
        <v>2591.3050000000003</v>
      </c>
    </row>
    <row r="33" spans="1:8" s="63" customFormat="1" ht="13.8" x14ac:dyDescent="0.25">
      <c r="A33" s="92" t="s">
        <v>99</v>
      </c>
      <c r="B33" s="61">
        <f>B177</f>
        <v>1591.85</v>
      </c>
      <c r="C33" s="61">
        <f t="shared" ref="C33:H33" si="34">C177</f>
        <v>1548.91</v>
      </c>
      <c r="D33" s="61">
        <f t="shared" si="34"/>
        <v>711.15</v>
      </c>
      <c r="E33" s="61">
        <f t="shared" si="34"/>
        <v>1446.66</v>
      </c>
      <c r="F33" s="61">
        <f t="shared" si="34"/>
        <v>1335.17</v>
      </c>
      <c r="G33" s="61">
        <f t="shared" ref="G33" si="35">G177</f>
        <v>1391.23</v>
      </c>
      <c r="H33" s="61" t="str">
        <f t="shared" si="34"/>
        <v>-</v>
      </c>
    </row>
    <row r="34" spans="1:8" ht="14.4" thickBot="1" x14ac:dyDescent="0.3">
      <c r="A34" s="51" t="s">
        <v>102</v>
      </c>
      <c r="B34" s="52">
        <f>AVERAGE(B16:B33)</f>
        <v>1727.5185731537836</v>
      </c>
      <c r="C34" s="52">
        <f t="shared" ref="C34:H34" si="36">AVERAGE(C16:C33)</f>
        <v>1640.8015701027762</v>
      </c>
      <c r="D34" s="52">
        <f t="shared" si="36"/>
        <v>829.6499516289756</v>
      </c>
      <c r="E34" s="52">
        <f t="shared" si="36"/>
        <v>1602.0300178284331</v>
      </c>
      <c r="F34" s="52">
        <f t="shared" si="36"/>
        <v>1457.679656306306</v>
      </c>
      <c r="G34" s="52">
        <f t="shared" si="36"/>
        <v>1797.7291306249124</v>
      </c>
      <c r="H34" s="52">
        <f t="shared" si="36"/>
        <v>2747.5900350603506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191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>
        <v>2076.086956521739</v>
      </c>
      <c r="C48" s="89"/>
      <c r="D48" s="89">
        <v>957.14285714285711</v>
      </c>
      <c r="E48" s="89">
        <v>2108.1081081081079</v>
      </c>
      <c r="F48" s="89">
        <v>1750</v>
      </c>
      <c r="G48" s="89">
        <v>2263.636363636364</v>
      </c>
      <c r="H48" s="89"/>
    </row>
    <row r="49" spans="1:8" ht="13.8" x14ac:dyDescent="0.25">
      <c r="A49" s="2" t="s">
        <v>22</v>
      </c>
      <c r="B49" s="48">
        <f t="shared" ref="B49:H49" si="37">IFERROR(AVERAGE(B48:B48),"-")</f>
        <v>2076.086956521739</v>
      </c>
      <c r="C49" s="48" t="str">
        <f t="shared" si="37"/>
        <v>-</v>
      </c>
      <c r="D49" s="48">
        <f t="shared" si="37"/>
        <v>957.14285714285711</v>
      </c>
      <c r="E49" s="48">
        <f t="shared" si="37"/>
        <v>2108.1081081081079</v>
      </c>
      <c r="F49" s="48">
        <f t="shared" si="37"/>
        <v>1750</v>
      </c>
      <c r="G49" s="48">
        <f t="shared" si="37"/>
        <v>2263.636363636364</v>
      </c>
      <c r="H49" s="48" t="str">
        <f t="shared" si="37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>
        <v>1638.71</v>
      </c>
      <c r="D52" s="14">
        <v>833.37</v>
      </c>
      <c r="E52" s="14">
        <v>1584.11</v>
      </c>
      <c r="F52" s="14">
        <v>1373.11</v>
      </c>
      <c r="G52" s="89">
        <v>2400</v>
      </c>
      <c r="H52" s="89"/>
    </row>
    <row r="53" spans="1:8" ht="13.8" x14ac:dyDescent="0.25">
      <c r="A53" s="13" t="s">
        <v>17</v>
      </c>
      <c r="B53" s="89"/>
      <c r="C53" s="14">
        <v>1588.83</v>
      </c>
      <c r="D53" s="14">
        <v>750</v>
      </c>
      <c r="E53" s="14">
        <v>1539.92</v>
      </c>
      <c r="F53" s="14">
        <v>1276.71</v>
      </c>
      <c r="G53" s="89"/>
      <c r="H53" s="89"/>
    </row>
    <row r="54" spans="1:8" ht="13.8" x14ac:dyDescent="0.25">
      <c r="A54" s="15" t="s">
        <v>18</v>
      </c>
      <c r="B54" s="14">
        <v>1565.91</v>
      </c>
      <c r="C54" s="14">
        <v>1450</v>
      </c>
      <c r="D54" s="14">
        <v>752.07</v>
      </c>
      <c r="E54" s="14">
        <v>1459.28</v>
      </c>
      <c r="F54" s="14">
        <v>1277.8399999999999</v>
      </c>
      <c r="G54" s="89"/>
      <c r="H54" s="89"/>
    </row>
    <row r="55" spans="1:8" ht="13.8" x14ac:dyDescent="0.25">
      <c r="A55" s="15" t="s">
        <v>19</v>
      </c>
      <c r="B55" s="16">
        <v>1510.31</v>
      </c>
      <c r="C55" s="89">
        <v>1552.94</v>
      </c>
      <c r="D55" s="16">
        <v>749.02</v>
      </c>
      <c r="E55" s="16">
        <v>1504.06</v>
      </c>
      <c r="F55" s="16">
        <v>1300.45</v>
      </c>
      <c r="G55" s="89">
        <v>2100</v>
      </c>
      <c r="H55" s="89"/>
    </row>
    <row r="56" spans="1:8" ht="13.8" x14ac:dyDescent="0.25">
      <c r="A56" s="15" t="s">
        <v>20</v>
      </c>
      <c r="B56" s="89">
        <v>1550</v>
      </c>
      <c r="C56" s="14">
        <v>1601.55</v>
      </c>
      <c r="D56" s="14">
        <v>776.25</v>
      </c>
      <c r="E56" s="14">
        <v>1479.92</v>
      </c>
      <c r="F56" s="14">
        <v>1275.79</v>
      </c>
      <c r="G56" s="70">
        <v>2300</v>
      </c>
      <c r="H56" s="89"/>
    </row>
    <row r="57" spans="1:8" ht="13.8" x14ac:dyDescent="0.25">
      <c r="A57" s="15" t="s">
        <v>21</v>
      </c>
      <c r="B57" s="16">
        <v>1620</v>
      </c>
      <c r="C57" s="89"/>
      <c r="D57" s="16">
        <v>835</v>
      </c>
      <c r="E57" s="16">
        <v>1639.79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1561.5550000000001</v>
      </c>
      <c r="C58" s="43">
        <f t="shared" ref="C58:H58" si="38">IFERROR(AVERAGE(C52:C57),"-")</f>
        <v>1566.4059999999999</v>
      </c>
      <c r="D58" s="43">
        <f t="shared" si="38"/>
        <v>782.61833333333334</v>
      </c>
      <c r="E58" s="43">
        <f t="shared" si="38"/>
        <v>1534.5133333333331</v>
      </c>
      <c r="F58" s="43">
        <f t="shared" si="38"/>
        <v>1300.78</v>
      </c>
      <c r="G58" s="43">
        <f t="shared" si="38"/>
        <v>2266.6666666666665</v>
      </c>
      <c r="H58" s="43" t="str">
        <f t="shared" si="38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1650.31</v>
      </c>
      <c r="D61" s="14">
        <v>912.78</v>
      </c>
      <c r="E61" s="14">
        <v>1606.67</v>
      </c>
      <c r="F61" s="14">
        <v>1368</v>
      </c>
      <c r="G61" s="89">
        <v>2125</v>
      </c>
      <c r="H61" s="89"/>
    </row>
    <row r="62" spans="1:8" ht="13.8" x14ac:dyDescent="0.25">
      <c r="A62" s="13" t="s">
        <v>25</v>
      </c>
      <c r="B62" s="89"/>
      <c r="C62" s="14">
        <v>1531.6</v>
      </c>
      <c r="D62" s="14">
        <v>886.45</v>
      </c>
      <c r="E62" s="14">
        <v>1500</v>
      </c>
      <c r="F62" s="14">
        <v>1364.45</v>
      </c>
      <c r="G62" s="89"/>
      <c r="H62" s="89"/>
    </row>
    <row r="63" spans="1:8" ht="13.8" x14ac:dyDescent="0.25">
      <c r="A63" s="13" t="s">
        <v>26</v>
      </c>
      <c r="B63" s="89">
        <v>1590</v>
      </c>
      <c r="C63" s="14">
        <v>1519.03</v>
      </c>
      <c r="D63" s="14">
        <v>783.17</v>
      </c>
      <c r="E63" s="14">
        <v>1494.53</v>
      </c>
      <c r="F63" s="14">
        <v>1392.65</v>
      </c>
      <c r="G63" s="14">
        <v>1670</v>
      </c>
      <c r="H63" s="89"/>
    </row>
    <row r="64" spans="1:8" ht="13.8" x14ac:dyDescent="0.25">
      <c r="A64" s="13" t="s">
        <v>27</v>
      </c>
      <c r="B64" s="89">
        <v>1712.5</v>
      </c>
      <c r="C64" s="89">
        <v>1564.76</v>
      </c>
      <c r="D64" s="89">
        <v>727.25</v>
      </c>
      <c r="E64" s="89">
        <v>1480.68</v>
      </c>
      <c r="F64" s="89">
        <v>1288</v>
      </c>
      <c r="G64" s="89">
        <v>1547.62</v>
      </c>
      <c r="H64" s="89"/>
    </row>
    <row r="65" spans="1:10" ht="13.8" x14ac:dyDescent="0.25">
      <c r="A65" s="42" t="s">
        <v>22</v>
      </c>
      <c r="B65" s="43">
        <f>IFERROR(AVERAGE(B61:B64),"-")</f>
        <v>1651.25</v>
      </c>
      <c r="C65" s="43">
        <f t="shared" ref="C65:H65" si="39">IFERROR(AVERAGE(C61:C64),"-")</f>
        <v>1566.425</v>
      </c>
      <c r="D65" s="43">
        <f t="shared" si="39"/>
        <v>827.41250000000002</v>
      </c>
      <c r="E65" s="43">
        <f t="shared" si="39"/>
        <v>1520.47</v>
      </c>
      <c r="F65" s="43">
        <f t="shared" si="39"/>
        <v>1353.2750000000001</v>
      </c>
      <c r="G65" s="43">
        <f t="shared" si="39"/>
        <v>1780.8733333333332</v>
      </c>
      <c r="H65" s="43" t="str">
        <f t="shared" si="39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1562.4489795918371</v>
      </c>
      <c r="C68" s="46">
        <v>1540.6614124555711</v>
      </c>
      <c r="D68" s="46">
        <v>759.33608402100526</v>
      </c>
      <c r="E68" s="46">
        <v>1494.379072441548</v>
      </c>
      <c r="F68" s="46">
        <v>1254.0973971452561</v>
      </c>
      <c r="G68" s="46">
        <v>2132.4066390041489</v>
      </c>
      <c r="H68" s="89"/>
    </row>
    <row r="69" spans="1:10" ht="13.8" x14ac:dyDescent="0.25">
      <c r="A69" s="15" t="s">
        <v>30</v>
      </c>
      <c r="B69" s="14">
        <v>1538.6752637749121</v>
      </c>
      <c r="C69" s="14">
        <v>1512.6252983293559</v>
      </c>
      <c r="D69" s="14">
        <v>751.91812865497081</v>
      </c>
      <c r="E69" s="14">
        <v>1450.5831533477319</v>
      </c>
      <c r="F69" s="14">
        <v>1224.2355523043159</v>
      </c>
      <c r="G69" s="14">
        <v>2036.95652173913</v>
      </c>
      <c r="H69" s="89"/>
    </row>
    <row r="70" spans="1:10" ht="13.8" x14ac:dyDescent="0.25">
      <c r="A70" s="59" t="s">
        <v>32</v>
      </c>
      <c r="B70" s="14">
        <v>1593.3035714285711</v>
      </c>
      <c r="C70" s="14">
        <v>1594.972084367246</v>
      </c>
      <c r="D70" s="14">
        <v>769.66283716283715</v>
      </c>
      <c r="E70" s="14">
        <v>1533.2104037267079</v>
      </c>
      <c r="F70" s="14">
        <v>1323.1649484536081</v>
      </c>
      <c r="G70" s="14">
        <v>2160.6589147286818</v>
      </c>
      <c r="H70" s="89"/>
      <c r="I70" s="7"/>
      <c r="J70" s="7"/>
    </row>
    <row r="71" spans="1:10" ht="13.8" x14ac:dyDescent="0.25">
      <c r="A71" s="59" t="s">
        <v>31</v>
      </c>
      <c r="B71" s="14">
        <v>1581.030927835051</v>
      </c>
      <c r="C71" s="14">
        <v>1586.4577656675749</v>
      </c>
      <c r="D71" s="14">
        <v>781.7799352750809</v>
      </c>
      <c r="E71" s="14">
        <v>1588.824289405685</v>
      </c>
      <c r="F71" s="14">
        <v>1350.7233273056061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40">IFERROR(AVERAGE(B68:B71),"-")</f>
        <v>1568.8646856575929</v>
      </c>
      <c r="C72" s="11">
        <f t="shared" si="40"/>
        <v>1558.6791402049369</v>
      </c>
      <c r="D72" s="11">
        <f t="shared" si="40"/>
        <v>765.67424627847345</v>
      </c>
      <c r="E72" s="11">
        <f t="shared" si="40"/>
        <v>1516.7492297304182</v>
      </c>
      <c r="F72" s="11">
        <f t="shared" si="40"/>
        <v>1288.0553063021966</v>
      </c>
      <c r="G72" s="11">
        <f t="shared" si="40"/>
        <v>2107.5055188679903</v>
      </c>
      <c r="H72" s="11" t="str">
        <f t="shared" si="40"/>
        <v>-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1600</v>
      </c>
      <c r="D75" s="14">
        <v>900</v>
      </c>
      <c r="E75" s="14">
        <v>1550</v>
      </c>
      <c r="F75" s="14">
        <v>1600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1653.7735849056601</v>
      </c>
      <c r="C76" s="89">
        <v>1583.2558139534881</v>
      </c>
      <c r="D76" s="14">
        <v>861.2</v>
      </c>
      <c r="E76" s="89">
        <v>1578.4375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1497.2350993377479</v>
      </c>
      <c r="C77" s="89">
        <v>1554.8623853211011</v>
      </c>
      <c r="D77" s="89">
        <v>741.86725663716811</v>
      </c>
      <c r="E77" s="89">
        <v>1437.212078651685</v>
      </c>
      <c r="F77" s="89">
        <v>1205.21223709369</v>
      </c>
      <c r="G77" s="89">
        <v>1695.723684210526</v>
      </c>
      <c r="H77" s="89"/>
      <c r="I77" s="7"/>
      <c r="J77" s="7"/>
    </row>
    <row r="78" spans="1:10" ht="13.8" x14ac:dyDescent="0.25">
      <c r="A78" s="13" t="s">
        <v>37</v>
      </c>
      <c r="B78" s="89">
        <v>1570</v>
      </c>
      <c r="C78" s="14">
        <v>1533.52798053528</v>
      </c>
      <c r="D78" s="14">
        <v>745.74257425742576</v>
      </c>
      <c r="E78" s="14">
        <v>1481.5085536547431</v>
      </c>
      <c r="F78" s="14">
        <v>1264.684014869888</v>
      </c>
      <c r="G78" s="68">
        <v>1856.486486486486</v>
      </c>
      <c r="H78" s="89"/>
      <c r="I78" s="7"/>
      <c r="J78" s="7"/>
    </row>
    <row r="79" spans="1:10" ht="13.8" x14ac:dyDescent="0.25">
      <c r="A79" s="13" t="s">
        <v>38</v>
      </c>
      <c r="B79" s="14">
        <v>1642.9104477611941</v>
      </c>
      <c r="C79" s="14">
        <v>1569.2441860465119</v>
      </c>
      <c r="D79" s="14">
        <v>764.64676616915426</v>
      </c>
      <c r="E79" s="14">
        <v>1455.4730983302411</v>
      </c>
      <c r="F79" s="14">
        <v>1284.5758661887689</v>
      </c>
      <c r="G79" s="14">
        <v>1789.473684210526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1520.243128964059</v>
      </c>
      <c r="D80" s="14">
        <v>787.39957716701906</v>
      </c>
      <c r="E80" s="14">
        <v>1494.8604269293919</v>
      </c>
      <c r="F80" s="89"/>
      <c r="G80" s="89">
        <v>1750</v>
      </c>
      <c r="H80" s="89"/>
      <c r="I80" s="7"/>
      <c r="J80" s="7"/>
    </row>
    <row r="81" spans="1:10" ht="13.8" x14ac:dyDescent="0.25">
      <c r="A81" s="13" t="s">
        <v>40</v>
      </c>
      <c r="B81" s="89">
        <v>1765.625</v>
      </c>
      <c r="C81" s="89">
        <v>1453.333333333333</v>
      </c>
      <c r="D81" s="89">
        <v>846.26666666666665</v>
      </c>
      <c r="E81" s="89">
        <v>1590.7407407407411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41">IFERROR(AVERAGE(B75:B81),"-")</f>
        <v>1625.9088264009206</v>
      </c>
      <c r="C82" s="11">
        <f t="shared" si="41"/>
        <v>1544.9238325933964</v>
      </c>
      <c r="D82" s="11">
        <f t="shared" si="41"/>
        <v>806.73183441391905</v>
      </c>
      <c r="E82" s="11">
        <f t="shared" si="41"/>
        <v>1512.6046283295432</v>
      </c>
      <c r="F82" s="11">
        <f t="shared" si="41"/>
        <v>1338.6180295380868</v>
      </c>
      <c r="G82" s="11">
        <f t="shared" si="41"/>
        <v>1772.9209637268846</v>
      </c>
      <c r="H82" s="11" t="str">
        <f t="shared" si="41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188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1722.727272727273</v>
      </c>
      <c r="C85" s="14">
        <v>1787</v>
      </c>
      <c r="D85" s="14">
        <v>805.40983606557381</v>
      </c>
      <c r="E85" s="14">
        <v>1625.862068965517</v>
      </c>
      <c r="F85" s="14">
        <v>1487.5</v>
      </c>
      <c r="G85" s="89"/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1761.657169990503</v>
      </c>
      <c r="C86" s="14">
        <v>1740.1179941002949</v>
      </c>
      <c r="D86" s="14">
        <v>842.09039548022599</v>
      </c>
      <c r="E86" s="14">
        <v>1789.473684210526</v>
      </c>
      <c r="F86" s="14">
        <v>1864.094955489614</v>
      </c>
      <c r="G86" s="14">
        <v>1990.896739130435</v>
      </c>
      <c r="H86" s="89">
        <v>2850</v>
      </c>
    </row>
    <row r="87" spans="1:10" ht="13.8" x14ac:dyDescent="0.25">
      <c r="A87" s="15" t="s">
        <v>42</v>
      </c>
      <c r="B87" s="14">
        <v>1675</v>
      </c>
      <c r="C87" s="14">
        <v>1725</v>
      </c>
      <c r="D87" s="14">
        <v>875</v>
      </c>
      <c r="E87" s="14">
        <v>1664.8682877406279</v>
      </c>
      <c r="F87" s="89"/>
      <c r="G87" s="14"/>
      <c r="H87" s="89"/>
    </row>
    <row r="88" spans="1:10" ht="13.8" x14ac:dyDescent="0.25">
      <c r="A88" s="15" t="s">
        <v>44</v>
      </c>
      <c r="B88" s="14">
        <v>1708.333333333333</v>
      </c>
      <c r="C88" s="14">
        <v>1677.8688524590159</v>
      </c>
      <c r="D88" s="14">
        <v>901.61290322580646</v>
      </c>
      <c r="E88" s="14">
        <v>1723.1707317073169</v>
      </c>
      <c r="F88" s="89">
        <v>1561.969696969697</v>
      </c>
      <c r="G88" s="89">
        <v>1936.363636363636</v>
      </c>
      <c r="H88" s="89"/>
    </row>
    <row r="89" spans="1:10" s="34" customFormat="1" ht="15.75" customHeight="1" x14ac:dyDescent="0.25">
      <c r="A89" s="59" t="s">
        <v>50</v>
      </c>
      <c r="B89" s="14">
        <v>1833.985507246377</v>
      </c>
      <c r="C89" s="14">
        <v>1671.9047619047619</v>
      </c>
      <c r="D89" s="14">
        <v>942</v>
      </c>
      <c r="E89" s="14">
        <v>1664.705882352941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42">IFERROR(AVERAGE(B85:B89),"-")</f>
        <v>1740.3406566594972</v>
      </c>
      <c r="C90" s="32">
        <f t="shared" si="42"/>
        <v>1720.3783216928146</v>
      </c>
      <c r="D90" s="32">
        <f t="shared" si="42"/>
        <v>873.22262695432107</v>
      </c>
      <c r="E90" s="32">
        <f t="shared" si="42"/>
        <v>1693.6161309953859</v>
      </c>
      <c r="F90" s="32">
        <f t="shared" si="42"/>
        <v>1638.8911631148278</v>
      </c>
      <c r="G90" s="32">
        <f t="shared" si="42"/>
        <v>1917.0034584980237</v>
      </c>
      <c r="H90" s="32">
        <f t="shared" si="42"/>
        <v>2850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189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/>
      <c r="C93" s="19"/>
      <c r="D93" s="19"/>
      <c r="E93" s="89"/>
      <c r="F93" s="19"/>
      <c r="G93" s="19"/>
      <c r="H93" s="89"/>
    </row>
    <row r="94" spans="1:10" ht="13.8" x14ac:dyDescent="0.25">
      <c r="A94" s="15" t="s">
        <v>45</v>
      </c>
      <c r="B94" s="19"/>
      <c r="C94" s="19"/>
      <c r="D94" s="19"/>
      <c r="E94" s="89"/>
      <c r="F94" s="89"/>
      <c r="G94" s="89"/>
      <c r="H94" s="89"/>
    </row>
    <row r="95" spans="1:10" ht="13.8" x14ac:dyDescent="0.25">
      <c r="A95" s="15" t="s">
        <v>46</v>
      </c>
      <c r="B95" s="19"/>
      <c r="C95" s="69">
        <v>1701.9026548672571</v>
      </c>
      <c r="D95" s="19">
        <v>836.79558011049721</v>
      </c>
      <c r="E95" s="89">
        <v>1581.927083333333</v>
      </c>
      <c r="F95" s="19">
        <v>1482.80701754386</v>
      </c>
      <c r="G95" s="19">
        <v>2341.9354838709678</v>
      </c>
      <c r="H95" s="89"/>
    </row>
    <row r="96" spans="1:10" ht="13.8" x14ac:dyDescent="0.25">
      <c r="A96" s="15" t="s">
        <v>49</v>
      </c>
      <c r="B96" s="19"/>
      <c r="C96" s="89">
        <v>1796</v>
      </c>
      <c r="D96" s="19">
        <v>970.66666666666663</v>
      </c>
      <c r="E96" s="89">
        <v>1752</v>
      </c>
      <c r="F96" s="89">
        <v>1622</v>
      </c>
      <c r="G96" s="89">
        <v>1865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 t="str">
        <f t="shared" ref="B98:H98" si="43">IFERROR(AVERAGE(B93:B97),"-")</f>
        <v>-</v>
      </c>
      <c r="C98" s="11">
        <f t="shared" si="43"/>
        <v>1748.9513274336286</v>
      </c>
      <c r="D98" s="11">
        <f t="shared" si="43"/>
        <v>903.73112338858186</v>
      </c>
      <c r="E98" s="11">
        <f t="shared" si="43"/>
        <v>1666.9635416666665</v>
      </c>
      <c r="F98" s="11">
        <f t="shared" si="43"/>
        <v>1552.4035087719299</v>
      </c>
      <c r="G98" s="11">
        <f t="shared" si="43"/>
        <v>2103.4677419354839</v>
      </c>
      <c r="H98" s="11" t="str">
        <f t="shared" si="43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1626.945169712794</v>
      </c>
      <c r="C101" s="19">
        <v>1696.5730337078651</v>
      </c>
      <c r="D101" s="19">
        <v>852.67346938775506</v>
      </c>
      <c r="E101" s="89">
        <v>1566.955555555556</v>
      </c>
      <c r="F101" s="19">
        <v>1448.3047210300431</v>
      </c>
      <c r="G101" s="19">
        <v>1690</v>
      </c>
      <c r="H101" s="89"/>
    </row>
    <row r="102" spans="1:8" ht="13.8" x14ac:dyDescent="0.25">
      <c r="A102" s="15" t="s">
        <v>53</v>
      </c>
      <c r="B102" s="19">
        <v>1641.2371134020621</v>
      </c>
      <c r="C102" s="19">
        <v>1680</v>
      </c>
      <c r="D102" s="19">
        <v>880</v>
      </c>
      <c r="E102" s="89">
        <v>1585.10067114094</v>
      </c>
      <c r="F102" s="89">
        <v>1546.0358056265979</v>
      </c>
      <c r="G102" s="89"/>
      <c r="H102" s="89"/>
    </row>
    <row r="103" spans="1:8" ht="13.8" x14ac:dyDescent="0.25">
      <c r="A103" s="15" t="s">
        <v>54</v>
      </c>
      <c r="B103" s="19">
        <v>1585.748587570622</v>
      </c>
      <c r="C103" s="69">
        <v>1650.730088495575</v>
      </c>
      <c r="D103" s="19">
        <v>872.24299065420564</v>
      </c>
      <c r="E103" s="89">
        <v>1536.247848537005</v>
      </c>
      <c r="F103" s="19">
        <v>1507.8214285714289</v>
      </c>
      <c r="G103" s="19">
        <v>1908.0769230769231</v>
      </c>
      <c r="H103" s="89"/>
    </row>
    <row r="104" spans="1:8" ht="13.8" x14ac:dyDescent="0.25">
      <c r="A104" s="15" t="s">
        <v>55</v>
      </c>
      <c r="B104" s="19">
        <v>1800.4310344827591</v>
      </c>
      <c r="C104" s="89">
        <v>1697.916666666667</v>
      </c>
      <c r="D104" s="19">
        <v>1086.7647058823529</v>
      </c>
      <c r="E104" s="89">
        <v>1714.5522388059701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1976.338797814208</v>
      </c>
      <c r="C105" s="19">
        <v>1900</v>
      </c>
      <c r="D105" s="19">
        <v>941.66666666666663</v>
      </c>
      <c r="E105" s="89">
        <v>1832.826086956522</v>
      </c>
      <c r="F105" s="89">
        <v>1774.9285714285711</v>
      </c>
      <c r="G105" s="89"/>
      <c r="H105" s="89"/>
    </row>
    <row r="106" spans="1:8" ht="13.8" x14ac:dyDescent="0.25">
      <c r="A106" s="15" t="s">
        <v>57</v>
      </c>
      <c r="B106" s="19">
        <v>1651.6997792494481</v>
      </c>
      <c r="C106" s="89"/>
      <c r="D106" s="19">
        <v>870</v>
      </c>
      <c r="E106" s="89">
        <v>1581.8569254185691</v>
      </c>
      <c r="F106" s="19">
        <v>1485.5307262569829</v>
      </c>
      <c r="G106" s="89">
        <v>2225.3012048192768</v>
      </c>
      <c r="H106" s="89"/>
    </row>
    <row r="107" spans="1:8" ht="13.8" x14ac:dyDescent="0.25">
      <c r="A107" s="17" t="s">
        <v>22</v>
      </c>
      <c r="B107" s="11">
        <f t="shared" ref="B107:H107" si="44">IFERROR(AVERAGE(B101:B106),"-")</f>
        <v>1713.7334137053156</v>
      </c>
      <c r="C107" s="11">
        <f t="shared" si="44"/>
        <v>1725.0439577740212</v>
      </c>
      <c r="D107" s="11">
        <f t="shared" si="44"/>
        <v>917.22463876516349</v>
      </c>
      <c r="E107" s="11">
        <f t="shared" si="44"/>
        <v>1636.2565544024271</v>
      </c>
      <c r="F107" s="11">
        <f t="shared" si="44"/>
        <v>1592.1035421522704</v>
      </c>
      <c r="G107" s="11">
        <f t="shared" si="44"/>
        <v>1941.1260426320666</v>
      </c>
      <c r="H107" s="11" t="str">
        <f t="shared" si="44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1558</v>
      </c>
      <c r="D111" s="20">
        <v>822.92682926829264</v>
      </c>
      <c r="E111" s="89">
        <v>1550</v>
      </c>
      <c r="F111" s="89">
        <v>1391.9047619047619</v>
      </c>
      <c r="G111" s="89"/>
      <c r="H111" s="89"/>
    </row>
    <row r="112" spans="1:8" ht="13.8" x14ac:dyDescent="0.25">
      <c r="A112" s="28" t="s">
        <v>61</v>
      </c>
      <c r="B112" s="89"/>
      <c r="C112" s="20">
        <v>1536.3983903420519</v>
      </c>
      <c r="D112" s="14">
        <v>757.85185185185185</v>
      </c>
      <c r="E112" s="89">
        <v>1464.4932432432429</v>
      </c>
      <c r="F112" s="89">
        <v>1369.813084112149</v>
      </c>
      <c r="G112" s="89"/>
      <c r="H112" s="89"/>
    </row>
    <row r="113" spans="1:8" ht="13.8" x14ac:dyDescent="0.25">
      <c r="A113" s="28" t="s">
        <v>63</v>
      </c>
      <c r="B113" s="89"/>
      <c r="C113" s="20">
        <v>1519.8630136986301</v>
      </c>
      <c r="D113" s="20">
        <v>785.08896797153022</v>
      </c>
      <c r="E113" s="89">
        <v>1500.5952380952381</v>
      </c>
      <c r="F113" s="89">
        <v>1364.102564102564</v>
      </c>
      <c r="G113" s="89"/>
      <c r="H113" s="89"/>
    </row>
    <row r="114" spans="1:8" ht="13.8" x14ac:dyDescent="0.25">
      <c r="A114" s="28" t="s">
        <v>59</v>
      </c>
      <c r="B114" s="89"/>
      <c r="C114" s="20">
        <v>1470.1262063845579</v>
      </c>
      <c r="D114" s="20">
        <v>747.83831908831905</v>
      </c>
      <c r="E114" s="20">
        <v>1452.222850678733</v>
      </c>
      <c r="F114" s="20">
        <v>1312.787656903766</v>
      </c>
      <c r="G114" s="20">
        <v>1730.8510638297871</v>
      </c>
      <c r="H114" s="89"/>
    </row>
    <row r="115" spans="1:8" ht="13.8" x14ac:dyDescent="0.25">
      <c r="A115" s="17" t="s">
        <v>22</v>
      </c>
      <c r="B115" s="11" t="str">
        <f t="shared" ref="B115:H115" si="45">IFERROR(AVERAGE(B110:B114),"-")</f>
        <v>-</v>
      </c>
      <c r="C115" s="11">
        <f t="shared" si="45"/>
        <v>1521.0969026063101</v>
      </c>
      <c r="D115" s="11">
        <f t="shared" si="45"/>
        <v>778.42649204499844</v>
      </c>
      <c r="E115" s="11">
        <f t="shared" si="45"/>
        <v>1491.8278330043036</v>
      </c>
      <c r="F115" s="11">
        <f t="shared" si="45"/>
        <v>1359.6520167558103</v>
      </c>
      <c r="G115" s="11">
        <f t="shared" si="45"/>
        <v>1730.8510638297871</v>
      </c>
      <c r="H115" s="11" t="str">
        <f t="shared" si="45"/>
        <v>-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1626.043123543124</v>
      </c>
      <c r="C118" s="85">
        <v>1641.030195381883</v>
      </c>
      <c r="D118" s="86">
        <v>737.3279924599434</v>
      </c>
      <c r="E118" s="86">
        <v>1441.565682281059</v>
      </c>
      <c r="F118" s="86">
        <v>1297.9707252162341</v>
      </c>
      <c r="G118" s="86">
        <v>1463.5559322033901</v>
      </c>
      <c r="H118" s="85">
        <v>2488.2495948136138</v>
      </c>
    </row>
    <row r="119" spans="1:8" ht="13.8" x14ac:dyDescent="0.25">
      <c r="A119" s="82" t="s">
        <v>66</v>
      </c>
      <c r="B119" s="86">
        <v>1794.047619047619</v>
      </c>
      <c r="C119" s="89"/>
      <c r="D119" s="86">
        <v>882.60869565217388</v>
      </c>
      <c r="E119" s="89">
        <v>1701.1111111111111</v>
      </c>
      <c r="F119" s="86">
        <v>1586.8421052631579</v>
      </c>
      <c r="G119" s="89">
        <v>1700</v>
      </c>
      <c r="H119" s="89"/>
    </row>
    <row r="120" spans="1:8" ht="13.8" x14ac:dyDescent="0.25">
      <c r="A120" s="83" t="s">
        <v>68</v>
      </c>
      <c r="B120" s="89">
        <v>1827.7777777777781</v>
      </c>
      <c r="C120" s="89"/>
      <c r="D120" s="86">
        <v>912.5</v>
      </c>
      <c r="E120" s="89">
        <v>1720</v>
      </c>
      <c r="F120" s="89"/>
      <c r="G120" s="89">
        <v>1785</v>
      </c>
      <c r="H120" s="89"/>
    </row>
    <row r="121" spans="1:8" ht="13.8" x14ac:dyDescent="0.25">
      <c r="A121" s="2" t="s">
        <v>22</v>
      </c>
      <c r="B121" s="88">
        <f>IFERROR(AVERAGE(B118:B120),"-")</f>
        <v>1749.289506789507</v>
      </c>
      <c r="C121" s="88">
        <f t="shared" ref="C121:H121" si="46">IFERROR(AVERAGE(C118:C120),"-")</f>
        <v>1641.030195381883</v>
      </c>
      <c r="D121" s="88">
        <f t="shared" si="46"/>
        <v>844.14556270403909</v>
      </c>
      <c r="E121" s="88">
        <f t="shared" si="46"/>
        <v>1620.8922644640568</v>
      </c>
      <c r="F121" s="88">
        <f t="shared" si="46"/>
        <v>1442.4064152396959</v>
      </c>
      <c r="G121" s="88">
        <f t="shared" si="46"/>
        <v>1649.5186440677965</v>
      </c>
      <c r="H121" s="88">
        <f t="shared" si="46"/>
        <v>2488.2495948136138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1834.056603773585</v>
      </c>
      <c r="C124" s="89"/>
      <c r="D124" s="14">
        <v>900</v>
      </c>
      <c r="E124" s="89">
        <v>1648.545454545455</v>
      </c>
      <c r="F124" s="14">
        <v>1534.835164835165</v>
      </c>
      <c r="G124" s="89">
        <v>2050</v>
      </c>
      <c r="H124" s="89">
        <v>2750</v>
      </c>
    </row>
    <row r="125" spans="1:8" ht="13.8" x14ac:dyDescent="0.25">
      <c r="A125" s="54" t="s">
        <v>67</v>
      </c>
      <c r="B125" s="14">
        <v>1804.3421052631579</v>
      </c>
      <c r="C125" s="89"/>
      <c r="D125" s="14">
        <v>906.60714285714289</v>
      </c>
      <c r="E125" s="14">
        <v>1659.4</v>
      </c>
      <c r="F125" s="14">
        <v>1560</v>
      </c>
      <c r="G125" s="89">
        <v>1742.8571428571429</v>
      </c>
      <c r="H125" s="14">
        <v>2785.5555555555561</v>
      </c>
    </row>
    <row r="126" spans="1:8" ht="13.8" x14ac:dyDescent="0.25">
      <c r="A126" s="17" t="s">
        <v>22</v>
      </c>
      <c r="B126" s="11">
        <f t="shared" ref="B126:H126" si="47">IFERROR(AVERAGE(B124:B125),"-")</f>
        <v>1819.1993545183714</v>
      </c>
      <c r="C126" s="11" t="str">
        <f t="shared" si="47"/>
        <v>-</v>
      </c>
      <c r="D126" s="11">
        <f t="shared" si="47"/>
        <v>903.30357142857144</v>
      </c>
      <c r="E126" s="11">
        <f t="shared" si="47"/>
        <v>1653.9727272727275</v>
      </c>
      <c r="F126" s="11">
        <f t="shared" si="47"/>
        <v>1547.4175824175825</v>
      </c>
      <c r="G126" s="11">
        <f t="shared" si="47"/>
        <v>1896.4285714285716</v>
      </c>
      <c r="H126" s="11">
        <f t="shared" si="47"/>
        <v>2767.7777777777783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>
        <v>1760</v>
      </c>
      <c r="C129" s="89"/>
      <c r="D129" s="89"/>
      <c r="E129" s="89">
        <v>1676.3394553514879</v>
      </c>
      <c r="F129" s="14">
        <v>1580.4396843292</v>
      </c>
      <c r="G129" s="89">
        <v>2150</v>
      </c>
      <c r="H129" s="89"/>
    </row>
    <row r="130" spans="1:8" ht="13.8" x14ac:dyDescent="0.25">
      <c r="A130" s="29" t="s">
        <v>71</v>
      </c>
      <c r="B130" s="89">
        <v>1965</v>
      </c>
      <c r="C130" s="89"/>
      <c r="D130" s="89"/>
      <c r="E130" s="89">
        <v>1705.5555555555561</v>
      </c>
      <c r="F130" s="89"/>
      <c r="G130" s="89">
        <v>2050</v>
      </c>
      <c r="H130" s="89"/>
    </row>
    <row r="131" spans="1:8" ht="13.8" x14ac:dyDescent="0.25">
      <c r="A131" s="29" t="s">
        <v>72</v>
      </c>
      <c r="B131" s="14">
        <v>1719.981751824818</v>
      </c>
      <c r="C131" s="89"/>
      <c r="D131" s="14">
        <v>876.60377358490564</v>
      </c>
      <c r="E131" s="89">
        <v>1626.7933130699089</v>
      </c>
      <c r="F131" s="14">
        <v>1476.962025316456</v>
      </c>
      <c r="G131" s="89">
        <v>1541.448412698413</v>
      </c>
      <c r="H131" s="89">
        <v>2880</v>
      </c>
    </row>
    <row r="132" spans="1:8" ht="13.8" x14ac:dyDescent="0.25">
      <c r="A132" s="29" t="s">
        <v>73</v>
      </c>
      <c r="B132" s="89">
        <v>1900</v>
      </c>
      <c r="C132" s="14">
        <v>1866.666666666667</v>
      </c>
      <c r="D132" s="89">
        <v>950</v>
      </c>
      <c r="E132" s="89">
        <v>1872.794117647059</v>
      </c>
      <c r="F132" s="89">
        <v>1866.666666666667</v>
      </c>
      <c r="G132" s="89"/>
      <c r="H132" s="89"/>
    </row>
    <row r="133" spans="1:8" ht="13.8" x14ac:dyDescent="0.25">
      <c r="A133" s="28" t="s">
        <v>190</v>
      </c>
      <c r="B133" s="89">
        <v>1950</v>
      </c>
      <c r="C133" s="89"/>
      <c r="D133" s="89"/>
      <c r="E133" s="89">
        <v>1767.391304347826</v>
      </c>
      <c r="F133" s="89"/>
      <c r="G133" s="89"/>
      <c r="H133" s="89"/>
    </row>
    <row r="134" spans="1:8" ht="13.8" x14ac:dyDescent="0.25">
      <c r="A134" s="29" t="s">
        <v>187</v>
      </c>
      <c r="B134" s="89"/>
      <c r="C134" s="89"/>
      <c r="D134" s="89"/>
      <c r="E134" s="89"/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48">IFERROR(AVERAGE(B129:B134),"-")</f>
        <v>1858.9963503649637</v>
      </c>
      <c r="C135" s="11">
        <f t="shared" si="48"/>
        <v>1866.666666666667</v>
      </c>
      <c r="D135" s="11">
        <f t="shared" si="48"/>
        <v>913.30188679245282</v>
      </c>
      <c r="E135" s="11">
        <f t="shared" si="48"/>
        <v>1729.7747491943676</v>
      </c>
      <c r="F135" s="11">
        <f t="shared" si="48"/>
        <v>1641.3561254374411</v>
      </c>
      <c r="G135" s="11">
        <f t="shared" si="48"/>
        <v>1913.8161375661377</v>
      </c>
      <c r="H135" s="11">
        <f t="shared" si="48"/>
        <v>2880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>
        <v>2755.882352941177</v>
      </c>
      <c r="C138" s="89"/>
      <c r="D138" s="89">
        <v>900</v>
      </c>
      <c r="E138" s="89">
        <v>1715.757575757576</v>
      </c>
      <c r="F138" s="89">
        <v>1571.4530892448511</v>
      </c>
      <c r="G138" s="89">
        <v>1580</v>
      </c>
      <c r="H138" s="89">
        <v>4353.0769230769229</v>
      </c>
    </row>
    <row r="139" spans="1:8" ht="13.8" x14ac:dyDescent="0.25">
      <c r="A139" s="30" t="s">
        <v>77</v>
      </c>
      <c r="B139" s="89">
        <v>1900</v>
      </c>
      <c r="C139" s="89">
        <v>1700</v>
      </c>
      <c r="D139" s="57">
        <v>858.87323943661977</v>
      </c>
      <c r="E139" s="89">
        <v>1616.836734693878</v>
      </c>
      <c r="F139" s="89">
        <v>1467.8571428571429</v>
      </c>
      <c r="G139" s="89">
        <v>1611.1111111111111</v>
      </c>
      <c r="H139" s="89"/>
    </row>
    <row r="140" spans="1:8" ht="13.8" x14ac:dyDescent="0.25">
      <c r="A140" s="31" t="s">
        <v>75</v>
      </c>
      <c r="B140" s="89"/>
      <c r="C140" s="89"/>
      <c r="D140" s="57">
        <v>816.00858369098717</v>
      </c>
      <c r="E140" s="57">
        <v>1500</v>
      </c>
      <c r="F140" s="57">
        <v>1450</v>
      </c>
      <c r="G140" s="89"/>
      <c r="H140" s="89"/>
    </row>
    <row r="141" spans="1:8" ht="13.8" x14ac:dyDescent="0.25">
      <c r="A141" s="30" t="s">
        <v>76</v>
      </c>
      <c r="B141" s="89">
        <v>1610.468150422103</v>
      </c>
      <c r="C141" s="89">
        <v>1640</v>
      </c>
      <c r="D141" s="57">
        <v>805.56290064102564</v>
      </c>
      <c r="E141" s="89">
        <v>1531.494252873563</v>
      </c>
      <c r="F141" s="57">
        <v>1419.5337344220029</v>
      </c>
      <c r="G141" s="89">
        <v>1543.430034129693</v>
      </c>
      <c r="H141" s="89">
        <v>2609.2307692307691</v>
      </c>
    </row>
    <row r="142" spans="1:8" ht="13.8" x14ac:dyDescent="0.25">
      <c r="A142" s="55" t="s">
        <v>22</v>
      </c>
      <c r="B142" s="58">
        <f>IFERROR(AVERAGE(B138:B141),"-")</f>
        <v>2088.7835011210932</v>
      </c>
      <c r="C142" s="58">
        <f t="shared" ref="C142:H142" si="49">IFERROR(AVERAGE(C138:C141),"-")</f>
        <v>1670</v>
      </c>
      <c r="D142" s="58">
        <f t="shared" si="49"/>
        <v>845.11118094215817</v>
      </c>
      <c r="E142" s="58">
        <f t="shared" si="49"/>
        <v>1591.0221408312541</v>
      </c>
      <c r="F142" s="58">
        <f t="shared" si="49"/>
        <v>1477.2109916309992</v>
      </c>
      <c r="G142" s="58">
        <f t="shared" si="49"/>
        <v>1578.1803817469347</v>
      </c>
      <c r="H142" s="58">
        <f t="shared" si="49"/>
        <v>3481.1538461538457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1547.911554192229</v>
      </c>
      <c r="C145" s="14">
        <v>1457.844827586207</v>
      </c>
      <c r="D145" s="14">
        <v>718.21710037174716</v>
      </c>
      <c r="E145" s="14">
        <v>1532.180097837281</v>
      </c>
      <c r="F145" s="14">
        <v>1312.620249800691</v>
      </c>
      <c r="G145" s="14">
        <v>1447.239676840215</v>
      </c>
      <c r="H145" s="14">
        <v>2480.192644483363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1740</v>
      </c>
      <c r="C147" s="89">
        <v>1752.4528301886789</v>
      </c>
      <c r="D147" s="89">
        <v>875</v>
      </c>
      <c r="E147" s="89">
        <v>1574.0322580645161</v>
      </c>
      <c r="F147" s="89">
        <v>1440.7303370786519</v>
      </c>
      <c r="G147" s="89">
        <v>1561.859504132231</v>
      </c>
      <c r="H147" s="89">
        <v>2540</v>
      </c>
    </row>
    <row r="148" spans="1:8" ht="13.8" x14ac:dyDescent="0.25">
      <c r="A148" s="13" t="s">
        <v>81</v>
      </c>
      <c r="B148" s="14">
        <v>1741.203007518797</v>
      </c>
      <c r="C148" s="14">
        <v>1750</v>
      </c>
      <c r="D148" s="14">
        <v>880.69848661233993</v>
      </c>
      <c r="E148" s="14">
        <v>1604.7238658777119</v>
      </c>
      <c r="F148" s="14">
        <v>1449.484978540773</v>
      </c>
      <c r="G148" s="14">
        <v>1673.4920634920629</v>
      </c>
      <c r="H148" s="89"/>
    </row>
    <row r="149" spans="1:8" ht="13.8" x14ac:dyDescent="0.25">
      <c r="A149" s="13" t="s">
        <v>82</v>
      </c>
      <c r="B149" s="14">
        <v>1681.521739130435</v>
      </c>
      <c r="C149" s="89">
        <v>1700</v>
      </c>
      <c r="D149" s="14">
        <v>861.52666434297669</v>
      </c>
      <c r="E149" s="89">
        <v>1533.1081081081079</v>
      </c>
      <c r="F149" s="14">
        <v>1376.4102564102559</v>
      </c>
      <c r="G149" s="14">
        <v>1520.394736842105</v>
      </c>
      <c r="H149" s="89">
        <v>2555</v>
      </c>
    </row>
    <row r="150" spans="1:8" ht="13.8" x14ac:dyDescent="0.25">
      <c r="A150" s="17" t="s">
        <v>22</v>
      </c>
      <c r="B150" s="11">
        <f>IFERROR(AVERAGE(B145:B149),"-")</f>
        <v>1677.6590752103652</v>
      </c>
      <c r="C150" s="11">
        <f t="shared" ref="C150:H150" si="50">IFERROR(AVERAGE(C145:C149),"-")</f>
        <v>1665.0744144437215</v>
      </c>
      <c r="D150" s="11">
        <f t="shared" si="50"/>
        <v>833.86056283176595</v>
      </c>
      <c r="E150" s="11">
        <f t="shared" si="50"/>
        <v>1561.0110824719045</v>
      </c>
      <c r="F150" s="11">
        <f t="shared" si="50"/>
        <v>1394.811455457593</v>
      </c>
      <c r="G150" s="11">
        <f t="shared" si="50"/>
        <v>1550.7464953266535</v>
      </c>
      <c r="H150" s="11">
        <f t="shared" si="50"/>
        <v>2525.0642148277875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>
        <v>1562.553191489362</v>
      </c>
      <c r="C153" s="89"/>
      <c r="D153" s="56">
        <v>777.35042735042737</v>
      </c>
      <c r="E153" s="56">
        <v>1544.4444444444439</v>
      </c>
      <c r="F153" s="56">
        <v>1482.2448979591841</v>
      </c>
      <c r="G153" s="89">
        <v>1573.214285714286</v>
      </c>
      <c r="H153" s="56">
        <v>2495.78125</v>
      </c>
    </row>
    <row r="154" spans="1:8" ht="13.8" x14ac:dyDescent="0.25">
      <c r="A154" s="28" t="s">
        <v>87</v>
      </c>
      <c r="B154" s="56">
        <v>1624.2253521126761</v>
      </c>
      <c r="C154" s="56">
        <v>1675.757575757576</v>
      </c>
      <c r="D154" s="56">
        <v>699.56043956043959</v>
      </c>
      <c r="E154" s="56">
        <v>1428.909090909091</v>
      </c>
      <c r="F154" s="56">
        <v>1343.478260869565</v>
      </c>
      <c r="G154" s="56">
        <v>1547.2972972972971</v>
      </c>
      <c r="H154" s="89"/>
    </row>
    <row r="155" spans="1:8" ht="13.8" x14ac:dyDescent="0.25">
      <c r="A155" s="28" t="s">
        <v>88</v>
      </c>
      <c r="B155" s="56">
        <v>1665.9733333333329</v>
      </c>
      <c r="C155" s="56">
        <v>1744.4</v>
      </c>
      <c r="D155" s="56">
        <v>795.75</v>
      </c>
      <c r="E155" s="56">
        <v>1536.34900990099</v>
      </c>
      <c r="F155" s="56">
        <v>1428.41935483871</v>
      </c>
      <c r="G155" s="56">
        <v>1516.2962962962961</v>
      </c>
      <c r="H155" s="56">
        <v>2596</v>
      </c>
    </row>
    <row r="156" spans="1:8" ht="13.8" x14ac:dyDescent="0.25">
      <c r="A156" s="28" t="s">
        <v>84</v>
      </c>
      <c r="B156" s="56">
        <v>1721.0268948655259</v>
      </c>
      <c r="C156" s="56">
        <v>1666.1878787878791</v>
      </c>
      <c r="D156" s="56">
        <v>797.2721179624665</v>
      </c>
      <c r="E156" s="56">
        <v>1599.150413223141</v>
      </c>
      <c r="F156" s="56">
        <v>1506.314606741573</v>
      </c>
      <c r="G156" s="56">
        <v>1550.2279569892471</v>
      </c>
      <c r="H156" s="56">
        <v>2711.039215686274</v>
      </c>
    </row>
    <row r="157" spans="1:8" ht="13.8" x14ac:dyDescent="0.25">
      <c r="A157" s="28" t="s">
        <v>85</v>
      </c>
      <c r="B157" s="56">
        <v>1537.652970736033</v>
      </c>
      <c r="C157" s="56">
        <v>1532.7148936170211</v>
      </c>
      <c r="D157" s="56">
        <v>679.47619047619048</v>
      </c>
      <c r="E157" s="89">
        <v>1516.9601677148851</v>
      </c>
      <c r="F157" s="56">
        <v>1265.909090909091</v>
      </c>
      <c r="G157" s="56">
        <v>1446.2515791373401</v>
      </c>
      <c r="H157" s="56">
        <v>2494.7142857142858</v>
      </c>
    </row>
    <row r="158" spans="1:8" ht="13.8" x14ac:dyDescent="0.25">
      <c r="A158" s="28" t="s">
        <v>86</v>
      </c>
      <c r="B158" s="56">
        <v>1750.809185347184</v>
      </c>
      <c r="C158" s="56">
        <v>1787.818181818182</v>
      </c>
      <c r="D158" s="56">
        <v>784.62281231140616</v>
      </c>
      <c r="E158" s="56">
        <v>1557.5907335907341</v>
      </c>
      <c r="F158" s="56">
        <v>1470.266479663394</v>
      </c>
      <c r="G158" s="56">
        <v>1514.630261660978</v>
      </c>
      <c r="H158" s="56">
        <v>2578.4688995215311</v>
      </c>
    </row>
    <row r="159" spans="1:8" ht="13.8" x14ac:dyDescent="0.25">
      <c r="A159" s="17" t="s">
        <v>22</v>
      </c>
      <c r="B159" s="11">
        <f>IFERROR(AVERAGE(B153:B158),"-")</f>
        <v>1643.706821314019</v>
      </c>
      <c r="C159" s="11">
        <f t="shared" ref="C159:H159" si="51">IFERROR(AVERAGE(C153:C158),"-")</f>
        <v>1681.3757059961317</v>
      </c>
      <c r="D159" s="11">
        <f t="shared" si="51"/>
        <v>755.67199794348835</v>
      </c>
      <c r="E159" s="11">
        <f t="shared" si="51"/>
        <v>1530.5673099638807</v>
      </c>
      <c r="F159" s="11">
        <f t="shared" si="51"/>
        <v>1416.1054484969193</v>
      </c>
      <c r="G159" s="11">
        <f t="shared" si="51"/>
        <v>1524.6529461825739</v>
      </c>
      <c r="H159" s="11">
        <f t="shared" si="51"/>
        <v>2575.2007301844183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1599.7530864197529</v>
      </c>
      <c r="C162" s="14">
        <v>1549.7989949748739</v>
      </c>
      <c r="D162" s="14">
        <v>775.02347417840372</v>
      </c>
      <c r="E162" s="14">
        <v>1455.194805194805</v>
      </c>
      <c r="F162" s="14">
        <v>1386.25</v>
      </c>
      <c r="G162" s="14">
        <v>1494.3809523809521</v>
      </c>
      <c r="H162" s="14">
        <v>2481.09375</v>
      </c>
    </row>
    <row r="163" spans="1:8" ht="13.8" x14ac:dyDescent="0.25">
      <c r="A163" s="13" t="s">
        <v>91</v>
      </c>
      <c r="B163" s="14">
        <v>1608.811475409836</v>
      </c>
      <c r="C163" s="89"/>
      <c r="D163" s="14">
        <v>726.49038461538464</v>
      </c>
      <c r="E163" s="14">
        <v>1430.520833333333</v>
      </c>
      <c r="F163" s="14">
        <v>1362.7906976744191</v>
      </c>
      <c r="G163" s="89">
        <v>1478.8888888888889</v>
      </c>
      <c r="H163" s="14">
        <v>2650</v>
      </c>
    </row>
    <row r="164" spans="1:8" ht="13.8" x14ac:dyDescent="0.25">
      <c r="A164" s="13" t="s">
        <v>92</v>
      </c>
      <c r="B164" s="14">
        <v>1581.538461538461</v>
      </c>
      <c r="C164" s="14">
        <v>1580</v>
      </c>
      <c r="D164" s="14">
        <v>699.49720670391059</v>
      </c>
      <c r="E164" s="14">
        <v>1401.739130434783</v>
      </c>
      <c r="F164" s="14">
        <v>1329.5238095238101</v>
      </c>
      <c r="G164" s="14">
        <v>1397.674418604651</v>
      </c>
      <c r="H164" s="14">
        <v>2497.1428571428569</v>
      </c>
    </row>
    <row r="165" spans="1:8" ht="13.8" x14ac:dyDescent="0.25">
      <c r="A165" s="13" t="s">
        <v>93</v>
      </c>
      <c r="B165" s="14">
        <v>1634.299065420561</v>
      </c>
      <c r="C165" s="14">
        <v>1603.791975577846</v>
      </c>
      <c r="D165" s="14">
        <v>766.98779193205939</v>
      </c>
      <c r="E165" s="14">
        <v>1491.417979610751</v>
      </c>
      <c r="F165" s="14">
        <v>1384.344405594406</v>
      </c>
      <c r="G165" s="14">
        <v>1450.215827338129</v>
      </c>
      <c r="H165" s="14">
        <v>2650</v>
      </c>
    </row>
    <row r="166" spans="1:8" ht="13.8" x14ac:dyDescent="0.25">
      <c r="A166" s="17" t="s">
        <v>22</v>
      </c>
      <c r="B166" s="11">
        <f t="shared" ref="B166:H166" si="52">IFERROR(AVERAGE(B162:B165),"-")</f>
        <v>1606.1005221971527</v>
      </c>
      <c r="C166" s="11">
        <f t="shared" si="52"/>
        <v>1577.8636568509066</v>
      </c>
      <c r="D166" s="11">
        <f t="shared" si="52"/>
        <v>741.99971435743953</v>
      </c>
      <c r="E166" s="11">
        <f t="shared" si="52"/>
        <v>1444.7181871434179</v>
      </c>
      <c r="F166" s="11">
        <f t="shared" si="52"/>
        <v>1365.7272281981586</v>
      </c>
      <c r="G166" s="11">
        <f t="shared" si="52"/>
        <v>1455.2900218031552</v>
      </c>
      <c r="H166" s="11">
        <f t="shared" si="52"/>
        <v>2569.5591517857142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>
        <v>1739.4</v>
      </c>
      <c r="C169" s="89"/>
      <c r="D169" s="14">
        <v>789.38</v>
      </c>
      <c r="E169" s="14">
        <v>1648.09</v>
      </c>
      <c r="F169" s="14">
        <v>1555.51</v>
      </c>
      <c r="G169" s="14">
        <v>1584.14</v>
      </c>
      <c r="H169" s="89"/>
    </row>
    <row r="170" spans="1:8" ht="13.8" x14ac:dyDescent="0.25">
      <c r="A170" s="13" t="s">
        <v>96</v>
      </c>
      <c r="B170" s="14">
        <v>1663.64</v>
      </c>
      <c r="C170" s="89"/>
      <c r="D170" s="14">
        <v>758.97</v>
      </c>
      <c r="E170" s="14">
        <v>1535.48</v>
      </c>
      <c r="F170" s="14">
        <v>1434.25</v>
      </c>
      <c r="G170" s="14">
        <v>1527.03</v>
      </c>
      <c r="H170" s="14">
        <v>2650</v>
      </c>
    </row>
    <row r="171" spans="1:8" ht="13.8" x14ac:dyDescent="0.25">
      <c r="A171" s="13" t="s">
        <v>97</v>
      </c>
      <c r="B171" s="14">
        <v>1616.86</v>
      </c>
      <c r="C171" s="89"/>
      <c r="D171" s="14">
        <v>767.47</v>
      </c>
      <c r="E171" s="14">
        <v>1486.28</v>
      </c>
      <c r="F171" s="14">
        <v>1379.72</v>
      </c>
      <c r="G171" s="14">
        <v>1484.81</v>
      </c>
      <c r="H171" s="89"/>
    </row>
    <row r="172" spans="1:8" ht="13.8" x14ac:dyDescent="0.25">
      <c r="A172" s="13" t="s">
        <v>98</v>
      </c>
      <c r="B172" s="14">
        <v>1647.99</v>
      </c>
      <c r="C172" s="14">
        <v>1650</v>
      </c>
      <c r="D172" s="14">
        <v>776.06</v>
      </c>
      <c r="E172" s="14">
        <v>1637.4</v>
      </c>
      <c r="F172" s="14">
        <v>1407.52</v>
      </c>
      <c r="G172" s="14">
        <v>1464.86</v>
      </c>
      <c r="H172" s="14">
        <v>2532.61</v>
      </c>
    </row>
    <row r="173" spans="1:8" ht="13.8" x14ac:dyDescent="0.25">
      <c r="A173" s="17" t="s">
        <v>22</v>
      </c>
      <c r="B173" s="11">
        <f>IFERROR(AVERAGE(B169:B172),"-")</f>
        <v>1666.9724999999999</v>
      </c>
      <c r="C173" s="11">
        <f t="shared" ref="C173:H173" si="53">IFERROR(AVERAGE(C169:C172),"-")</f>
        <v>1650</v>
      </c>
      <c r="D173" s="11">
        <f t="shared" si="53"/>
        <v>772.96999999999991</v>
      </c>
      <c r="E173" s="11">
        <f t="shared" si="53"/>
        <v>1576.8125</v>
      </c>
      <c r="F173" s="11">
        <f t="shared" si="53"/>
        <v>1444.25</v>
      </c>
      <c r="G173" s="11">
        <f t="shared" si="53"/>
        <v>1515.2099999999998</v>
      </c>
      <c r="H173" s="11">
        <f t="shared" si="53"/>
        <v>2591.3050000000003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1591.85</v>
      </c>
      <c r="C176" s="87">
        <v>1548.91</v>
      </c>
      <c r="D176" s="87">
        <v>711.15</v>
      </c>
      <c r="E176" s="87">
        <v>1446.66</v>
      </c>
      <c r="F176" s="87">
        <v>1335.17</v>
      </c>
      <c r="G176" s="87">
        <v>1391.23</v>
      </c>
      <c r="H176" s="89"/>
    </row>
    <row r="177" spans="1:8" ht="13.8" x14ac:dyDescent="0.25">
      <c r="A177" s="17" t="s">
        <v>22</v>
      </c>
      <c r="B177" s="11">
        <f>IFERROR(AVERAGE(B176),"-")</f>
        <v>1591.85</v>
      </c>
      <c r="C177" s="11">
        <f t="shared" ref="C177:H177" si="54">IFERROR(AVERAGE(C176),"-")</f>
        <v>1548.91</v>
      </c>
      <c r="D177" s="11">
        <f t="shared" si="54"/>
        <v>711.15</v>
      </c>
      <c r="E177" s="11">
        <f t="shared" si="54"/>
        <v>1446.66</v>
      </c>
      <c r="F177" s="11">
        <f t="shared" si="54"/>
        <v>1335.17</v>
      </c>
      <c r="G177" s="11">
        <f t="shared" si="54"/>
        <v>1391.23</v>
      </c>
      <c r="H177" s="11" t="str">
        <f t="shared" si="54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193</v>
      </c>
      <c r="B184" s="131"/>
      <c r="C184" s="132"/>
      <c r="D184" s="66" t="s">
        <v>165</v>
      </c>
      <c r="E184" s="25"/>
      <c r="F184" s="65"/>
      <c r="G184" s="135" t="s">
        <v>183</v>
      </c>
      <c r="H184" s="129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28" t="s">
        <v>192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2025-07-07T05:13:33Z</cp:lastPrinted>
  <dcterms:created xsi:type="dcterms:W3CDTF">2021-12-10T02:41:19Z</dcterms:created>
  <dcterms:modified xsi:type="dcterms:W3CDTF">2025-07-07T05:14:01Z</dcterms:modified>
</cp:coreProperties>
</file>