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PA-19\Downloads\"/>
    </mc:Choice>
  </mc:AlternateContent>
  <xr:revisionPtr revIDLastSave="0" documentId="13_ncr:1_{64936A37-D54E-4D1E-BF94-F0186ED0B0EE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6" l="1"/>
  <c r="B72" i="16" l="1"/>
  <c r="C72" i="16"/>
  <c r="D72" i="16"/>
  <c r="E72" i="16"/>
  <c r="F72" i="16"/>
  <c r="G72" i="16"/>
  <c r="G19" i="16" s="1"/>
  <c r="H72" i="16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16" i="16" l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E19" i="16"/>
  <c r="D65" i="16"/>
  <c r="D18" i="16" s="1"/>
  <c r="E65" i="16"/>
  <c r="E18" i="16" s="1"/>
  <c r="F19" i="16"/>
  <c r="E107" i="16"/>
  <c r="E23" i="16" s="1"/>
  <c r="D115" i="16"/>
  <c r="D24" i="16" s="1"/>
  <c r="B19" i="16"/>
  <c r="D126" i="16"/>
  <c r="D26" i="16" s="1"/>
  <c r="C19" i="16"/>
  <c r="E126" i="16"/>
  <c r="E26" i="16" s="1"/>
  <c r="H65" i="16"/>
  <c r="H18" i="16" s="1"/>
  <c r="D19" i="16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19" i="16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<sst xmlns="http://schemas.openxmlformats.org/spreadsheetml/2006/main" count="271" uniqueCount="195">
  <si>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</si>
  <si>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</si>
  <si>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</si>
  <si>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</si>
  <si>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</si>
  <si>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</si>
  <si>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</si>
  <si>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</si>
  <si>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</si>
  <si>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</si>
  <si>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</si>
  <si>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</si>
  <si>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</si>
  <si>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</si>
  <si>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</si>
  <si>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</si>
  <si>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</si>
  <si>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</si>
  <si>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</si>
  <si>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</si>
  <si>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</si>
  <si>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</si>
  <si>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</si>
  <si>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</si>
  <si>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</si>
  <si>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</si>
  <si>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</si>
  <si>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</si>
  <si>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</si>
  <si>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</si>
  <si>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</si>
  <si>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</si>
  <si>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</si>
  <si>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</si>
  <si>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</si>
  <si>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</si>
  <si>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</si>
  <si>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</si>
  <si>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</si>
  <si>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</si>
  <si>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</si>
  <si>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</si>
  <si>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</si>
  <si>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</si>
  <si>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</si>
  <si>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</si>
  <si>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</si>
  <si>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</si>
  <si>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</si>
  <si>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</si>
  <si>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</si>
  <si>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</si>
  <si>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</si>
  <si>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</si>
  <si>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</si>
  <si>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</si>
  <si>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</si>
  <si>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</si>
  <si>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</si>
  <si>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</si>
  <si>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</si>
  <si>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</si>
  <si>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</si>
  <si>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</si>
  <si>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</si>
  <si>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</si>
  <si>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</si>
  <si>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</si>
  <si>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</si>
  <si>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</si>
  <si>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</si>
  <si>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</si>
  <si>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</si>
  <si>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</si>
  <si>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</si>
  <si>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</si>
  <si>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</si>
  <si>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</si>
  <si>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</si>
  <si>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</si>
  <si>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</si>
  <si>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</si>
  <si>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</si>
  <si>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</si>
  <si>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</si>
  <si>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</si>
  <si>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</si>
  <si>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</si>
  <si>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</si>
  <si>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</si>
  <si>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</si>
  <si>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</si>
  <si>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</si>
  <si>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</si>
  <si>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</si>
  <si>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</si>
  <si>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</si>
  <si>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</si>
  <si>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</si>
  <si>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</si>
  <si>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</si>
  <si>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</si>
  <si>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</si>
  <si>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</si>
  <si>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</si>
  <si>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</si>
  <si>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</si>
  <si>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</si>
  <si>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</si>
  <si>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</si>
  <si>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</si>
  <si>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</si>
  <si>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</si>
  <si>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</si>
  <si>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</si>
  <si>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</si>
  <si>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</si>
  <si>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</si>
  <si>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</si>
  <si>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</si>
  <si>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</si>
  <si>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</si>
  <si>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</si>
  <si>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</si>
  <si>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</si>
  <si>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</si>
  <si>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</si>
  <si>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</si>
  <si>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</si>
  <si>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</si>
  <si>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</si>
  <si>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</si>
  <si>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</si>
  <si>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</si>
  <si>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</si>
  <si>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</si>
  <si>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</si>
  <si>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</si>
  <si>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</si>
  <si>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</si>
  <si>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</si>
  <si>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</si>
  <si>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</si>
  <si>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</si>
  <si>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</si>
  <si>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</si>
  <si>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</si>
  <si>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</si>
  <si>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</si>
  <si>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</si>
  <si>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</si>
  <si>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</si>
  <si>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</si>
  <si>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</si>
  <si>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</si>
  <si>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</si>
  <si>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</si>
  <si>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</si>
  <si>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</si>
  <si>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</si>
  <si>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</si>
  <si>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</si>
  <si>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</si>
  <si>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</si>
  <si>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</si>
  <si>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</si>
  <si>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</si>
  <si>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</si>
  <si>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</si>
  <si>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</si>
  <si>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</si>
  <si>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</si>
  <si>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</si>
  <si>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</si>
  <si>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</si>
  <si>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</si>
  <si>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</si>
  <si>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</si>
  <si>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</si>
  <si>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</si>
  <si>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</si>
  <si>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</si>
  <si>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</si>
  <si>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</si>
  <si>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</si>
  <si>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</si>
  <si>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</si>
  <si>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</si>
  <si>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</si>
  <si>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</si>
  <si>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</si>
  <si>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May 26 to 30, 2025</t>
  </si>
  <si>
    <t>VINCE BRIAN G. KONG</t>
  </si>
  <si>
    <t>Administrative Assistant I</t>
  </si>
  <si>
    <t>Executive Director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</si>
</sst>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3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5" applyNumberFormat="0" applyAlignment="0" applyProtection="0"/>
    <xf numFmtId="0" fontId="30" fillId="8" borderId="36" applyNumberFormat="0" applyAlignment="0" applyProtection="0"/>
    <xf numFmtId="0" fontId="31" fillId="8" borderId="35" applyNumberFormat="0" applyAlignment="0" applyProtection="0"/>
    <xf numFmtId="0" fontId="32" fillId="0" borderId="37" applyNumberFormat="0" applyFill="0" applyAlignment="0" applyProtection="0"/>
    <xf numFmtId="0" fontId="33" fillId="9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9" applyNumberFormat="0" applyFont="0" applyAlignment="0" applyProtection="0"/>
  </cellStyleXfs>
  <cellXfs count="138">
    <xf numFmtId="0" fontId="0" fillId="0" borderId="0" xfId="0"/>
    <xf numFmtId="4" fontId="4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right" wrapText="1"/>
    </xf>
    <xf numFmtId="0" fontId="7" fillId="0" borderId="12" xfId="0" applyFont="1" applyBorder="1"/>
    <xf numFmtId="0" fontId="7" fillId="0" borderId="0" xfId="0" applyFont="1"/>
    <xf numFmtId="165" fontId="7" fillId="0" borderId="12" xfId="0" applyNumberFormat="1" applyFont="1" applyBorder="1"/>
    <xf numFmtId="165" fontId="8" fillId="2" borderId="12" xfId="0" applyNumberFormat="1" applyFont="1" applyFill="1" applyBorder="1" applyAlignment="1">
      <alignment horizontal="right"/>
    </xf>
    <xf numFmtId="4" fontId="10" fillId="0" borderId="0" xfId="0" applyNumberFormat="1" applyFont="1"/>
    <xf numFmtId="4" fontId="11" fillId="2" borderId="4" xfId="0" applyNumberFormat="1" applyFont="1" applyFill="1" applyBorder="1" applyAlignment="1">
      <alignment horizontal="center" vertical="top"/>
    </xf>
    <xf numFmtId="4" fontId="10" fillId="2" borderId="4" xfId="0" applyNumberFormat="1" applyFont="1" applyFill="1" applyBorder="1"/>
    <xf numFmtId="4" fontId="11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right" vertical="top"/>
    </xf>
    <xf numFmtId="4" fontId="11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4" fontId="12" fillId="0" borderId="4" xfId="0" applyNumberFormat="1" applyFont="1" applyBorder="1" applyAlignment="1">
      <alignment horizontal="right" vertical="top"/>
    </xf>
    <xf numFmtId="164" fontId="13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center" vertical="top"/>
    </xf>
    <xf numFmtId="4" fontId="14" fillId="2" borderId="0" xfId="0" applyNumberFormat="1" applyFont="1" applyFill="1" applyAlignment="1">
      <alignment horizontal="right"/>
    </xf>
    <xf numFmtId="4" fontId="14" fillId="2" borderId="0" xfId="0" applyNumberFormat="1" applyFont="1" applyFill="1"/>
    <xf numFmtId="4" fontId="13" fillId="2" borderId="0" xfId="0" applyNumberFormat="1" applyFont="1" applyFill="1"/>
    <xf numFmtId="4" fontId="10" fillId="2" borderId="0" xfId="0" applyNumberFormat="1" applyFont="1" applyFill="1"/>
    <xf numFmtId="4" fontId="13" fillId="2" borderId="0" xfId="0" applyNumberFormat="1" applyFont="1" applyFill="1" applyAlignment="1">
      <alignment horizontal="left"/>
    </xf>
    <xf numFmtId="0" fontId="12" fillId="0" borderId="0" xfId="0" applyFont="1"/>
    <xf numFmtId="4" fontId="3" fillId="2" borderId="13" xfId="0" applyNumberFormat="1" applyFont="1" applyFill="1" applyBorder="1" applyAlignment="1">
      <alignment horizontal="left"/>
    </xf>
    <xf numFmtId="4" fontId="10" fillId="2" borderId="13" xfId="0" applyNumberFormat="1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left" wrapText="1"/>
    </xf>
    <xf numFmtId="4" fontId="5" fillId="2" borderId="13" xfId="0" applyNumberFormat="1" applyFont="1" applyFill="1" applyBorder="1" applyAlignment="1">
      <alignment horizontal="left" wrapText="1"/>
    </xf>
    <xf numFmtId="4" fontId="11" fillId="2" borderId="5" xfId="0" applyNumberFormat="1" applyFont="1" applyFill="1" applyBorder="1" applyAlignment="1">
      <alignment horizontal="right" vertical="top"/>
    </xf>
    <xf numFmtId="164" fontId="14" fillId="2" borderId="0" xfId="0" applyNumberFormat="1" applyFont="1" applyFill="1" applyAlignment="1">
      <alignment horizontal="left"/>
    </xf>
    <xf numFmtId="43" fontId="12" fillId="0" borderId="0" xfId="1" applyFont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5" fontId="8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/>
    <xf numFmtId="4" fontId="10" fillId="2" borderId="5" xfId="0" applyNumberFormat="1" applyFont="1" applyFill="1" applyBorder="1" applyAlignment="1">
      <alignment horizontal="right"/>
    </xf>
    <xf numFmtId="164" fontId="11" fillId="2" borderId="12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right" vertical="top" wrapText="1"/>
    </xf>
    <xf numFmtId="164" fontId="14" fillId="2" borderId="0" xfId="0" applyNumberFormat="1" applyFont="1" applyFill="1" applyAlignment="1">
      <alignment horizontal="center"/>
    </xf>
    <xf numFmtId="164" fontId="11" fillId="2" borderId="22" xfId="0" applyNumberFormat="1" applyFont="1" applyFill="1" applyBorder="1" applyAlignment="1">
      <alignment horizontal="center" vertical="top"/>
    </xf>
    <xf numFmtId="164" fontId="14" fillId="2" borderId="24" xfId="0" applyNumberFormat="1" applyFont="1" applyFill="1" applyBorder="1" applyAlignment="1">
      <alignment horizontal="center"/>
    </xf>
    <xf numFmtId="4" fontId="14" fillId="2" borderId="25" xfId="0" applyNumberFormat="1" applyFont="1" applyFill="1" applyBorder="1" applyAlignment="1">
      <alignment horizontal="right"/>
    </xf>
    <xf numFmtId="4" fontId="11" fillId="2" borderId="5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top"/>
    </xf>
    <xf numFmtId="164" fontId="3" fillId="2" borderId="4" xfId="0" applyNumberFormat="1" applyFont="1" applyFill="1" applyBorder="1"/>
    <xf numFmtId="164" fontId="12" fillId="2" borderId="5" xfId="0" applyNumberFormat="1" applyFont="1" applyFill="1" applyBorder="1"/>
    <xf numFmtId="4" fontId="10" fillId="0" borderId="4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3" fontId="12" fillId="0" borderId="0" xfId="1" applyFont="1" applyFill="1" applyAlignment="1"/>
    <xf numFmtId="4" fontId="6" fillId="2" borderId="0" xfId="0" applyNumberFormat="1" applyFont="1" applyFill="1"/>
    <xf numFmtId="4" fontId="4" fillId="2" borderId="0" xfId="0" applyNumberFormat="1" applyFont="1" applyFill="1"/>
    <xf numFmtId="4" fontId="11" fillId="2" borderId="0" xfId="0" applyNumberFormat="1" applyFont="1" applyFill="1"/>
    <xf numFmtId="4" fontId="3" fillId="2" borderId="0" xfId="0" applyNumberFormat="1" applyFont="1" applyFill="1" applyAlignment="1">
      <alignment horizontal="right" vertical="top"/>
    </xf>
    <xf numFmtId="4" fontId="15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 vertical="top"/>
    </xf>
    <xf numFmtId="4" fontId="15" fillId="3" borderId="4" xfId="0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4" fontId="18" fillId="0" borderId="0" xfId="0" applyNumberFormat="1" applyFont="1" applyAlignment="1">
      <alignment wrapText="1"/>
    </xf>
    <xf numFmtId="165" fontId="7" fillId="0" borderId="26" xfId="0" applyNumberFormat="1" applyFont="1" applyBorder="1"/>
    <xf numFmtId="0" fontId="6" fillId="0" borderId="0" xfId="0" applyFont="1" applyAlignment="1">
      <alignment vertical="center"/>
    </xf>
    <xf numFmtId="164" fontId="4" fillId="2" borderId="5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8" fillId="2" borderId="27" xfId="0" applyNumberFormat="1" applyFont="1" applyFill="1" applyBorder="1" applyAlignment="1">
      <alignment horizontal="right"/>
    </xf>
    <xf numFmtId="4" fontId="8" fillId="2" borderId="28" xfId="0" applyNumberFormat="1" applyFont="1" applyFill="1" applyBorder="1" applyAlignment="1">
      <alignment horizontal="right"/>
    </xf>
    <xf numFmtId="4" fontId="8" fillId="2" borderId="29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left" wrapText="1"/>
    </xf>
    <xf numFmtId="4" fontId="3" fillId="2" borderId="31" xfId="0" applyNumberFormat="1" applyFont="1" applyFill="1" applyBorder="1" applyAlignment="1">
      <alignment horizontal="left" wrapText="1"/>
    </xf>
    <xf numFmtId="4" fontId="10" fillId="0" borderId="8" xfId="0" applyNumberFormat="1" applyFont="1" applyBorder="1" applyAlignment="1">
      <alignment horizontal="right"/>
    </xf>
    <xf numFmtId="0" fontId="5" fillId="0" borderId="12" xfId="0" applyFont="1" applyBorder="1"/>
    <xf numFmtId="2" fontId="5" fillId="0" borderId="12" xfId="0" applyNumberFormat="1" applyFont="1" applyBorder="1"/>
    <xf numFmtId="4" fontId="5" fillId="0" borderId="4" xfId="0" applyNumberFormat="1" applyFont="1" applyBorder="1" applyAlignment="1">
      <alignment horizontal="right"/>
    </xf>
    <xf numFmtId="4" fontId="2" fillId="0" borderId="12" xfId="0" applyNumberFormat="1" applyFont="1" applyBorder="1"/>
    <xf numFmtId="4" fontId="3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center"/>
    </xf>
    <xf numFmtId="164" fontId="10" fillId="0" borderId="23" xfId="0" applyNumberFormat="1" applyFont="1" applyBorder="1"/>
    <xf numFmtId="164" fontId="3" fillId="0" borderId="23" xfId="0" applyNumberFormat="1" applyFont="1" applyBorder="1"/>
    <xf numFmtId="164" fontId="15" fillId="0" borderId="23" xfId="0" applyNumberFormat="1" applyFont="1" applyBorder="1"/>
    <xf numFmtId="4" fontId="10" fillId="0" borderId="1" xfId="0" applyNumberFormat="1" applyFont="1" applyBorder="1" applyAlignment="1">
      <alignment horizontal="right"/>
    </xf>
    <xf numFmtId="0" fontId="15" fillId="0" borderId="2" xfId="0" applyFont="1" applyBorder="1"/>
    <xf numFmtId="0" fontId="15" fillId="0" borderId="3" xfId="0" applyFont="1" applyBorder="1"/>
    <xf numFmtId="164" fontId="13" fillId="2" borderId="1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4" fontId="4" fillId="2" borderId="17" xfId="0" applyNumberFormat="1" applyFont="1" applyFill="1" applyBorder="1" applyAlignment="1">
      <alignment horizontal="center"/>
    </xf>
    <xf numFmtId="0" fontId="15" fillId="0" borderId="18" xfId="0" applyFont="1" applyBorder="1"/>
    <xf numFmtId="4" fontId="10" fillId="0" borderId="1" xfId="0" applyNumberFormat="1" applyFont="1" applyBorder="1"/>
    <xf numFmtId="164" fontId="10" fillId="0" borderId="13" xfId="0" applyNumberFormat="1" applyFont="1" applyBorder="1" applyAlignment="1">
      <alignment horizontal="right"/>
    </xf>
    <xf numFmtId="0" fontId="15" fillId="0" borderId="7" xfId="0" applyFont="1" applyBorder="1"/>
    <xf numFmtId="0" fontId="15" fillId="0" borderId="6" xfId="0" applyFont="1" applyBorder="1"/>
    <xf numFmtId="164" fontId="14" fillId="2" borderId="0" xfId="0" applyNumberFormat="1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15" fillId="0" borderId="12" xfId="0" applyFont="1" applyBorder="1"/>
    <xf numFmtId="164" fontId="11" fillId="2" borderId="19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164" fontId="6" fillId="2" borderId="17" xfId="0" applyNumberFormat="1" applyFont="1" applyFill="1" applyBorder="1" applyAlignment="1">
      <alignment horizontal="center"/>
    </xf>
    <xf numFmtId="43" fontId="4" fillId="2" borderId="9" xfId="1" applyFont="1" applyFill="1" applyBorder="1" applyAlignment="1">
      <alignment horizontal="center" vertical="top" wrapText="1"/>
    </xf>
    <xf numFmtId="43" fontId="4" fillId="2" borderId="10" xfId="1" applyFont="1" applyFill="1" applyBorder="1" applyAlignment="1">
      <alignment horizontal="center" vertical="top" wrapText="1"/>
    </xf>
    <xf numFmtId="43" fontId="4" fillId="2" borderId="11" xfId="1" applyFont="1" applyFill="1" applyBorder="1" applyAlignment="1">
      <alignment horizontal="center" vertical="top" wrapText="1"/>
    </xf>
    <xf numFmtId="4" fontId="9" fillId="2" borderId="14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0" fontId="15" fillId="0" borderId="10" xfId="0" applyFont="1" applyBorder="1"/>
    <xf numFmtId="0" fontId="15" fillId="0" borderId="11" xfId="0" applyFont="1" applyBorder="1"/>
    <xf numFmtId="164" fontId="10" fillId="2" borderId="1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6" fillId="2" borderId="0" xfId="0" applyNumberFormat="1" applyFont="1" applyFill="1"/>
    <xf numFmtId="0" fontId="5" fillId="0" borderId="0" xfId="0" applyFont="1"/>
    <xf numFmtId="164" fontId="10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0" fontId="16" fillId="0" borderId="12" xfId="0" applyFont="1" applyBorder="1"/>
    <xf numFmtId="0" fontId="7" fillId="0" borderId="12" xfId="0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FBCDCA1D-915F-4012-81DE-3EE11B441806}"/>
    <cellStyle name="Normal 2 2" xfId="2" xr:uid="{0E0D1698-7039-4360-ACE0-A1E03AB82C1E}"/>
    <cellStyle name="Note 2" xfId="44" xr:uid="{F35542E1-5F1D-4DC4-9D9D-C198687B6E11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96" zoomScale="55" zoomScaleNormal="66" zoomScaleSheetLayoutView="55" zoomScalePageLayoutView="90" workbookViewId="0">
      <selection activeCell="I126" sqref="I126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191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1890</v>
      </c>
      <c r="C16" s="61" t="str">
        <f t="shared" si="0"/>
        <v>-</v>
      </c>
      <c r="D16" s="61">
        <f t="shared" si="0"/>
        <v>878.95</v>
      </c>
      <c r="E16" s="61">
        <f t="shared" si="0"/>
        <v>1853.33</v>
      </c>
      <c r="F16" s="61">
        <f t="shared" si="0"/>
        <v>1750</v>
      </c>
      <c r="G16" s="61">
        <f t="shared" ref="G16" si="1">G49</f>
        <v>2414.29</v>
      </c>
      <c r="H16" s="62" t="str">
        <f>H49</f>
        <v>-</v>
      </c>
    </row>
    <row r="17" spans="1:8" ht="13.8" x14ac:dyDescent="0.25">
      <c r="A17" s="91" t="s">
        <v>15</v>
      </c>
      <c r="B17" s="61">
        <f t="shared" ref="B17:H17" si="2">B58</f>
        <v>1541.675</v>
      </c>
      <c r="C17" s="61">
        <f t="shared" si="2"/>
        <v>1521.3975</v>
      </c>
      <c r="D17" s="61">
        <f t="shared" si="2"/>
        <v>763.41750000000002</v>
      </c>
      <c r="E17" s="61">
        <f t="shared" si="2"/>
        <v>1456.2024999999999</v>
      </c>
      <c r="F17" s="61">
        <f t="shared" si="2"/>
        <v>1283.4649999999999</v>
      </c>
      <c r="G17" s="61">
        <f t="shared" ref="G17" si="3">G58</f>
        <v>2070.2433333333333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1576</v>
      </c>
      <c r="C18" s="61">
        <f t="shared" si="4"/>
        <v>1563.62</v>
      </c>
      <c r="D18" s="61">
        <f t="shared" si="4"/>
        <v>799.91499999999996</v>
      </c>
      <c r="E18" s="61">
        <f t="shared" si="4"/>
        <v>1534.4749999999999</v>
      </c>
      <c r="F18" s="61">
        <f t="shared" si="4"/>
        <v>1330.4549999999999</v>
      </c>
      <c r="G18" s="61">
        <f t="shared" ref="G18" si="5">G65</f>
        <v>1985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1544</v>
      </c>
      <c r="C19" s="61">
        <f t="shared" si="6"/>
        <v>1578.28</v>
      </c>
      <c r="D19" s="61">
        <f t="shared" si="6"/>
        <v>765.9849999999999</v>
      </c>
      <c r="E19" s="61">
        <f t="shared" si="6"/>
        <v>1503.8000000000002</v>
      </c>
      <c r="F19" s="61">
        <f t="shared" si="6"/>
        <v>1293.2249999999999</v>
      </c>
      <c r="G19" s="61">
        <f t="shared" ref="G19" si="7">G72</f>
        <v>2197.35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8">B82</f>
        <v>1659.0366666666669</v>
      </c>
      <c r="C20" s="61">
        <f t="shared" si="8"/>
        <v>1538.1785714285713</v>
      </c>
      <c r="D20" s="61">
        <f t="shared" si="8"/>
        <v>815.67571428571432</v>
      </c>
      <c r="E20" s="61">
        <f t="shared" si="8"/>
        <v>1522.3414285714284</v>
      </c>
      <c r="F20" s="61">
        <f t="shared" si="8"/>
        <v>1330.98</v>
      </c>
      <c r="G20" s="61">
        <f t="shared" ref="G20" si="9">G82</f>
        <v>1691.2049999999999</v>
      </c>
      <c r="H20" s="62" t="str">
        <f t="shared" si="8"/>
        <v>-</v>
      </c>
    </row>
    <row r="21" spans="1:8" ht="13.8" x14ac:dyDescent="0.25">
      <c r="A21" s="92" t="s">
        <v>188</v>
      </c>
      <c r="B21" s="61">
        <f t="shared" ref="B21:H21" si="10">B90</f>
        <v>1747.7860000000001</v>
      </c>
      <c r="C21" s="61">
        <f t="shared" si="10"/>
        <v>1758.9</v>
      </c>
      <c r="D21" s="61">
        <f t="shared" si="10"/>
        <v>876.05599999999993</v>
      </c>
      <c r="E21" s="61">
        <f t="shared" si="10"/>
        <v>1724.614</v>
      </c>
      <c r="F21" s="61">
        <f t="shared" si="10"/>
        <v>1668.8760000000002</v>
      </c>
      <c r="G21" s="61">
        <f t="shared" ref="G21" si="11">G90</f>
        <v>1945.298</v>
      </c>
      <c r="H21" s="62">
        <f t="shared" si="10"/>
        <v>2850</v>
      </c>
    </row>
    <row r="22" spans="1:8" ht="13.8" x14ac:dyDescent="0.25">
      <c r="A22" s="92" t="s">
        <v>189</v>
      </c>
      <c r="B22" s="61">
        <f>B98</f>
        <v>1850</v>
      </c>
      <c r="C22" s="61">
        <f t="shared" ref="C22:H22" si="12">C98</f>
        <v>1780.8466666666666</v>
      </c>
      <c r="D22" s="61">
        <f t="shared" si="12"/>
        <v>959.86</v>
      </c>
      <c r="E22" s="61">
        <f t="shared" si="12"/>
        <v>1685.0966666666666</v>
      </c>
      <c r="F22" s="61">
        <f t="shared" si="12"/>
        <v>1524.7699999999998</v>
      </c>
      <c r="G22" s="61">
        <f t="shared" ref="G22" si="13">G98</f>
        <v>1933.855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1730.76</v>
      </c>
      <c r="C23" s="61">
        <f t="shared" si="14"/>
        <v>1725.6320000000001</v>
      </c>
      <c r="D23" s="61">
        <f t="shared" si="14"/>
        <v>908.78666666666675</v>
      </c>
      <c r="E23" s="61">
        <f t="shared" si="14"/>
        <v>1648.0016666666668</v>
      </c>
      <c r="F23" s="61">
        <f t="shared" si="14"/>
        <v>1597.3333333333333</v>
      </c>
      <c r="G23" s="61">
        <f t="shared" ref="G23" si="15">G107</f>
        <v>2047.1533333333334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1506.57</v>
      </c>
      <c r="D24" s="61">
        <f t="shared" si="16"/>
        <v>757.69</v>
      </c>
      <c r="E24" s="61">
        <f t="shared" si="16"/>
        <v>1483.96</v>
      </c>
      <c r="F24" s="61">
        <f t="shared" si="16"/>
        <v>1349.88</v>
      </c>
      <c r="G24" s="61">
        <f t="shared" ref="G24" si="17">G115</f>
        <v>1719.83</v>
      </c>
      <c r="H24" s="62">
        <f t="shared" si="16"/>
        <v>2587.5</v>
      </c>
    </row>
    <row r="25" spans="1:8" s="63" customFormat="1" ht="13.8" x14ac:dyDescent="0.25">
      <c r="A25" s="92" t="s">
        <v>184</v>
      </c>
      <c r="B25" s="84">
        <f t="shared" ref="B25:H25" si="18">B121</f>
        <v>1683.1033333333332</v>
      </c>
      <c r="C25" s="84">
        <f t="shared" si="18"/>
        <v>1622.18</v>
      </c>
      <c r="D25" s="84">
        <f t="shared" si="18"/>
        <v>814.13666666666666</v>
      </c>
      <c r="E25" s="84">
        <f t="shared" si="18"/>
        <v>1556.4566666666667</v>
      </c>
      <c r="F25" s="84">
        <f t="shared" si="18"/>
        <v>1350.65</v>
      </c>
      <c r="G25" s="84">
        <f t="shared" ref="G25" si="19">G121</f>
        <v>1616.2033333333331</v>
      </c>
      <c r="H25" s="84">
        <f t="shared" si="18"/>
        <v>2476.23</v>
      </c>
    </row>
    <row r="26" spans="1:8" ht="13.8" x14ac:dyDescent="0.25">
      <c r="A26" s="93" t="s">
        <v>64</v>
      </c>
      <c r="B26" s="61">
        <f t="shared" ref="B26:H26" si="20">B126</f>
        <v>1804.4099999999999</v>
      </c>
      <c r="C26" s="61" t="str">
        <f t="shared" si="20"/>
        <v>-</v>
      </c>
      <c r="D26" s="61">
        <f t="shared" si="20"/>
        <v>888.82</v>
      </c>
      <c r="E26" s="61">
        <f t="shared" si="20"/>
        <v>1640.11</v>
      </c>
      <c r="F26" s="61">
        <f t="shared" si="20"/>
        <v>1494.23</v>
      </c>
      <c r="G26" s="61">
        <f t="shared" ref="G26" si="21">G126</f>
        <v>1748.57</v>
      </c>
      <c r="H26" s="62">
        <f t="shared" si="20"/>
        <v>2833.33</v>
      </c>
    </row>
    <row r="27" spans="1:8" ht="13.8" x14ac:dyDescent="0.25">
      <c r="A27" s="91" t="s">
        <v>69</v>
      </c>
      <c r="B27" s="61">
        <f t="shared" ref="B27:H27" si="22">B135</f>
        <v>1843.7666666666667</v>
      </c>
      <c r="C27" s="61">
        <f t="shared" si="22"/>
        <v>1828.57</v>
      </c>
      <c r="D27" s="61">
        <f t="shared" si="22"/>
        <v>919.83999999999992</v>
      </c>
      <c r="E27" s="61">
        <f t="shared" si="22"/>
        <v>1772.7566666666664</v>
      </c>
      <c r="F27" s="61">
        <f t="shared" si="22"/>
        <v>1676.3125</v>
      </c>
      <c r="G27" s="61">
        <f t="shared" ref="G27" si="23">G135</f>
        <v>2304.3000000000002</v>
      </c>
      <c r="H27" s="62" t="str">
        <f t="shared" si="22"/>
        <v>-</v>
      </c>
    </row>
    <row r="28" spans="1:8" ht="13.8" x14ac:dyDescent="0.25">
      <c r="A28" s="91" t="s">
        <v>74</v>
      </c>
      <c r="B28" s="61">
        <f t="shared" ref="B28:H28" si="24">B142</f>
        <v>1667.605</v>
      </c>
      <c r="C28" s="61">
        <f t="shared" si="24"/>
        <v>1660</v>
      </c>
      <c r="D28" s="61">
        <f t="shared" si="24"/>
        <v>833.93333333333339</v>
      </c>
      <c r="E28" s="61">
        <f t="shared" si="24"/>
        <v>1529.7266666666667</v>
      </c>
      <c r="F28" s="61">
        <f t="shared" si="24"/>
        <v>1430.4766666666667</v>
      </c>
      <c r="G28" s="61">
        <f t="shared" ref="G28" si="25">G142</f>
        <v>1634.175</v>
      </c>
      <c r="H28" s="62">
        <f t="shared" si="24"/>
        <v>2940</v>
      </c>
    </row>
    <row r="29" spans="1:8" ht="13.8" x14ac:dyDescent="0.25">
      <c r="A29" s="91" t="s">
        <v>78</v>
      </c>
      <c r="B29" s="61">
        <f t="shared" ref="B29:H29" si="26">B150</f>
        <v>1690.2375</v>
      </c>
      <c r="C29" s="61">
        <f t="shared" si="26"/>
        <v>1695</v>
      </c>
      <c r="D29" s="61">
        <f t="shared" si="26"/>
        <v>800.44500000000005</v>
      </c>
      <c r="E29" s="61">
        <f t="shared" si="26"/>
        <v>1495.02</v>
      </c>
      <c r="F29" s="61">
        <f t="shared" si="26"/>
        <v>1385.3625</v>
      </c>
      <c r="G29" s="61">
        <f t="shared" ref="G29" si="27">G150</f>
        <v>1642.4475</v>
      </c>
      <c r="H29" s="62">
        <f t="shared" si="26"/>
        <v>2507.61</v>
      </c>
    </row>
    <row r="30" spans="1:8" ht="13.8" x14ac:dyDescent="0.25">
      <c r="A30" s="91" t="s">
        <v>83</v>
      </c>
      <c r="B30" s="61">
        <f t="shared" ref="B30:H30" si="28">B159</f>
        <v>1630.4739999999999</v>
      </c>
      <c r="C30" s="61">
        <f t="shared" si="28"/>
        <v>1639.18</v>
      </c>
      <c r="D30" s="61">
        <f t="shared" si="28"/>
        <v>749.07</v>
      </c>
      <c r="E30" s="61">
        <f t="shared" si="28"/>
        <v>1489.2560000000001</v>
      </c>
      <c r="F30" s="61">
        <f t="shared" si="28"/>
        <v>1395.6699999999998</v>
      </c>
      <c r="G30" s="61">
        <f t="shared" ref="G30" si="29">G159</f>
        <v>1510.9159999999999</v>
      </c>
      <c r="H30" s="62">
        <f t="shared" si="28"/>
        <v>2574.94</v>
      </c>
    </row>
    <row r="31" spans="1:8" ht="13.8" x14ac:dyDescent="0.25">
      <c r="A31" s="91" t="s">
        <v>89</v>
      </c>
      <c r="B31" s="61">
        <f>B166</f>
        <v>1624.74</v>
      </c>
      <c r="C31" s="61">
        <f t="shared" ref="C31:H31" si="30">C166</f>
        <v>1576.1533333333334</v>
      </c>
      <c r="D31" s="61">
        <f t="shared" si="30"/>
        <v>737.08</v>
      </c>
      <c r="E31" s="61">
        <f t="shared" si="30"/>
        <v>1449.365</v>
      </c>
      <c r="F31" s="61">
        <f t="shared" si="30"/>
        <v>1365.595</v>
      </c>
      <c r="G31" s="61">
        <f t="shared" ref="G31" si="31">G166</f>
        <v>1471.3475000000001</v>
      </c>
      <c r="H31" s="62">
        <f t="shared" si="30"/>
        <v>2528.6499999999996</v>
      </c>
    </row>
    <row r="32" spans="1:8" ht="13.8" x14ac:dyDescent="0.25">
      <c r="A32" s="91" t="s">
        <v>94</v>
      </c>
      <c r="B32" s="61">
        <f>B173</f>
        <v>1674.1875</v>
      </c>
      <c r="C32" s="61" t="str">
        <f>C173</f>
        <v>-</v>
      </c>
      <c r="D32" s="61">
        <f t="shared" ref="D32:H32" si="32">D173</f>
        <v>753.81</v>
      </c>
      <c r="E32" s="61">
        <f t="shared" si="32"/>
        <v>1518.7950000000001</v>
      </c>
      <c r="F32" s="61">
        <f t="shared" si="32"/>
        <v>1426.8575000000001</v>
      </c>
      <c r="G32" s="61">
        <f t="shared" ref="G32" si="33">G173</f>
        <v>1517.885</v>
      </c>
      <c r="H32" s="62">
        <f t="shared" si="32"/>
        <v>2600</v>
      </c>
    </row>
    <row r="33" spans="1:8" s="63" customFormat="1" ht="13.8" x14ac:dyDescent="0.25">
      <c r="A33" s="92" t="s">
        <v>99</v>
      </c>
      <c r="B33" s="61">
        <f>B177</f>
        <v>1628.03</v>
      </c>
      <c r="C33" s="61">
        <f t="shared" ref="C33:H33" si="34">C177</f>
        <v>1548.22</v>
      </c>
      <c r="D33" s="61">
        <f t="shared" si="34"/>
        <v>713.81</v>
      </c>
      <c r="E33" s="61">
        <f t="shared" si="34"/>
        <v>1410.96</v>
      </c>
      <c r="F33" s="61">
        <f t="shared" si="34"/>
        <v>1343.62</v>
      </c>
      <c r="G33" s="61">
        <f t="shared" ref="G33" si="35">G177</f>
        <v>1441.22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1693.2830392156861</v>
      </c>
      <c r="C34" s="52">
        <f t="shared" ref="C34:H34" si="36">AVERAGE(C16:C33)</f>
        <v>1636.1818714285714</v>
      </c>
      <c r="D34" s="52">
        <f t="shared" si="36"/>
        <v>818.73782671957667</v>
      </c>
      <c r="E34" s="52">
        <f t="shared" si="36"/>
        <v>1570.792625661376</v>
      </c>
      <c r="F34" s="52">
        <f t="shared" si="36"/>
        <v>1444.3199166666664</v>
      </c>
      <c r="G34" s="52">
        <f t="shared" si="36"/>
        <v>1827.2938333333332</v>
      </c>
      <c r="H34" s="52">
        <f t="shared" si="36"/>
        <v>2655.3622222222225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191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1890</v>
      </c>
      <c r="C48" s="89"/>
      <c r="D48" s="89">
        <v>878.95</v>
      </c>
      <c r="E48" s="89">
        <v>1853.33</v>
      </c>
      <c r="F48" s="89">
        <v>1750</v>
      </c>
      <c r="G48" s="89">
        <v>2414.29</v>
      </c>
      <c r="H48" s="89"/>
    </row>
    <row r="49" spans="1:8" ht="13.8" x14ac:dyDescent="0.25">
      <c r="A49" s="2" t="s">
        <v>22</v>
      </c>
      <c r="B49" s="48">
        <f t="shared" ref="B49:H49" si="37">IFERROR(AVERAGE(B48:B48),"-")</f>
        <v>1890</v>
      </c>
      <c r="C49" s="48" t="str">
        <f t="shared" si="37"/>
        <v>-</v>
      </c>
      <c r="D49" s="48">
        <f t="shared" si="37"/>
        <v>878.95</v>
      </c>
      <c r="E49" s="48">
        <f t="shared" si="37"/>
        <v>1853.33</v>
      </c>
      <c r="F49" s="48">
        <f t="shared" si="37"/>
        <v>1750</v>
      </c>
      <c r="G49" s="48">
        <f t="shared" si="37"/>
        <v>2414.29</v>
      </c>
      <c r="H49" s="48" t="str">
        <f t="shared" si="37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1562.86</v>
      </c>
      <c r="D52" s="14">
        <v>780</v>
      </c>
      <c r="E52" s="14">
        <v>1499.23</v>
      </c>
      <c r="F52" s="14">
        <v>1336.67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1541.13</v>
      </c>
      <c r="D53" s="14">
        <v>800</v>
      </c>
      <c r="E53" s="14">
        <v>1450</v>
      </c>
      <c r="F53" s="14">
        <v>1277.1099999999999</v>
      </c>
      <c r="G53" s="89">
        <v>2143.08</v>
      </c>
      <c r="H53" s="89"/>
    </row>
    <row r="54" spans="1:8" ht="13.8" x14ac:dyDescent="0.25">
      <c r="A54" s="15" t="s">
        <v>18</v>
      </c>
      <c r="B54" s="14">
        <v>1533.35</v>
      </c>
      <c r="C54" s="14">
        <v>1450</v>
      </c>
      <c r="D54" s="14">
        <v>705.76</v>
      </c>
      <c r="E54" s="14">
        <v>1422.09</v>
      </c>
      <c r="F54" s="14">
        <v>1260.08</v>
      </c>
      <c r="G54" s="89"/>
      <c r="H54" s="89"/>
    </row>
    <row r="55" spans="1:8" ht="13.8" x14ac:dyDescent="0.25">
      <c r="A55" s="15" t="s">
        <v>19</v>
      </c>
      <c r="B55" s="16"/>
      <c r="C55" s="89"/>
      <c r="D55" s="16"/>
      <c r="E55" s="16"/>
      <c r="F55" s="16"/>
      <c r="G55" s="89"/>
      <c r="H55" s="89"/>
    </row>
    <row r="56" spans="1:8" ht="13.8" x14ac:dyDescent="0.25">
      <c r="A56" s="15" t="s">
        <v>20</v>
      </c>
      <c r="B56" s="89">
        <v>1550</v>
      </c>
      <c r="C56" s="14">
        <v>1531.6</v>
      </c>
      <c r="D56" s="14">
        <v>767.91</v>
      </c>
      <c r="E56" s="14">
        <v>1453.49</v>
      </c>
      <c r="F56" s="14">
        <v>1260</v>
      </c>
      <c r="G56" s="70">
        <v>2217.65</v>
      </c>
      <c r="H56" s="89"/>
    </row>
    <row r="57" spans="1:8" ht="13.8" x14ac:dyDescent="0.25">
      <c r="A57" s="15" t="s">
        <v>21</v>
      </c>
      <c r="B57" s="16"/>
      <c r="C57" s="89"/>
      <c r="D57" s="16"/>
      <c r="E57" s="16"/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1541.675</v>
      </c>
      <c r="C58" s="43">
        <f t="shared" ref="C58:H58" si="38">IFERROR(AVERAGE(C52:C57),"-")</f>
        <v>1521.3975</v>
      </c>
      <c r="D58" s="43">
        <f t="shared" si="38"/>
        <v>763.41750000000002</v>
      </c>
      <c r="E58" s="43">
        <f t="shared" si="38"/>
        <v>1456.2024999999999</v>
      </c>
      <c r="F58" s="43">
        <f t="shared" si="38"/>
        <v>1283.4649999999999</v>
      </c>
      <c r="G58" s="43">
        <f t="shared" si="38"/>
        <v>2070.2433333333333</v>
      </c>
      <c r="H58" s="43" t="str">
        <f t="shared" si="38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1598.41</v>
      </c>
      <c r="D61" s="14">
        <v>807.78</v>
      </c>
      <c r="E61" s="14">
        <v>1566.55</v>
      </c>
      <c r="F61" s="14">
        <v>1374.55</v>
      </c>
      <c r="G61" s="89">
        <v>2300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>
        <v>1576</v>
      </c>
      <c r="C63" s="14">
        <v>1528.83</v>
      </c>
      <c r="D63" s="14">
        <v>792.05</v>
      </c>
      <c r="E63" s="14">
        <v>1502.4</v>
      </c>
      <c r="F63" s="14">
        <v>1286.3599999999999</v>
      </c>
      <c r="G63" s="14">
        <v>1670</v>
      </c>
      <c r="H63" s="89"/>
    </row>
    <row r="64" spans="1:8" ht="13.8" x14ac:dyDescent="0.25">
      <c r="A64" s="13" t="s">
        <v>27</v>
      </c>
      <c r="B64" s="89"/>
      <c r="C64" s="89"/>
      <c r="D64" s="89"/>
      <c r="E64" s="89"/>
      <c r="F64" s="89"/>
      <c r="G64" s="89"/>
      <c r="H64" s="89"/>
    </row>
    <row r="65" spans="1:10" ht="13.8" x14ac:dyDescent="0.25">
      <c r="A65" s="42" t="s">
        <v>22</v>
      </c>
      <c r="B65" s="43">
        <f>IFERROR(AVERAGE(B61:B64),"-")</f>
        <v>1576</v>
      </c>
      <c r="C65" s="43">
        <f t="shared" ref="C65:H65" si="39">IFERROR(AVERAGE(C61:C64),"-")</f>
        <v>1563.62</v>
      </c>
      <c r="D65" s="43">
        <f t="shared" si="39"/>
        <v>799.91499999999996</v>
      </c>
      <c r="E65" s="43">
        <f t="shared" si="39"/>
        <v>1534.4749999999999</v>
      </c>
      <c r="F65" s="43">
        <f t="shared" si="39"/>
        <v>1330.4549999999999</v>
      </c>
      <c r="G65" s="43">
        <f t="shared" si="39"/>
        <v>1985</v>
      </c>
      <c r="H65" s="43" t="str">
        <f t="shared" si="39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1493.24</v>
      </c>
      <c r="C68" s="46">
        <v>1569.53</v>
      </c>
      <c r="D68" s="46">
        <v>758.31</v>
      </c>
      <c r="E68" s="46">
        <v>1472.17</v>
      </c>
      <c r="F68" s="46">
        <v>1288.8699999999999</v>
      </c>
      <c r="G68" s="46">
        <v>2202.25</v>
      </c>
      <c r="H68" s="89"/>
    </row>
    <row r="69" spans="1:10" ht="13.8" x14ac:dyDescent="0.25">
      <c r="A69" s="15" t="s">
        <v>30</v>
      </c>
      <c r="B69" s="14"/>
      <c r="C69" s="14"/>
      <c r="D69" s="14"/>
      <c r="E69" s="14"/>
      <c r="F69" s="14"/>
      <c r="G69" s="14"/>
      <c r="H69" s="89"/>
    </row>
    <row r="70" spans="1:10" ht="13.8" x14ac:dyDescent="0.25">
      <c r="A70" s="59" t="s">
        <v>32</v>
      </c>
      <c r="B70" s="14">
        <v>1594.76</v>
      </c>
      <c r="C70" s="14">
        <v>1587.03</v>
      </c>
      <c r="D70" s="14">
        <v>773.66</v>
      </c>
      <c r="E70" s="14">
        <v>1535.43</v>
      </c>
      <c r="F70" s="14">
        <v>1297.58</v>
      </c>
      <c r="G70" s="14">
        <v>2192.4499999999998</v>
      </c>
      <c r="H70" s="89"/>
      <c r="I70" s="7"/>
      <c r="J70" s="7"/>
    </row>
    <row r="71" spans="1:10" ht="13.8" x14ac:dyDescent="0.25">
      <c r="A71" s="59" t="s">
        <v>31</v>
      </c>
      <c r="B71" s="14"/>
      <c r="C71" s="14"/>
      <c r="D71" s="14"/>
      <c r="E71" s="14"/>
      <c r="F71" s="14"/>
      <c r="G71" s="14"/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1544</v>
      </c>
      <c r="C72" s="11">
        <f t="shared" si="40"/>
        <v>1578.28</v>
      </c>
      <c r="D72" s="11">
        <f t="shared" si="40"/>
        <v>765.9849999999999</v>
      </c>
      <c r="E72" s="11">
        <f t="shared" si="40"/>
        <v>1503.8000000000002</v>
      </c>
      <c r="F72" s="11">
        <f t="shared" si="40"/>
        <v>1293.2249999999999</v>
      </c>
      <c r="G72" s="11">
        <f t="shared" si="40"/>
        <v>2197.35</v>
      </c>
      <c r="H72" s="11" t="str">
        <f t="shared" si="40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1618.18</v>
      </c>
      <c r="D75" s="14">
        <v>900</v>
      </c>
      <c r="E75" s="14">
        <v>1635</v>
      </c>
      <c r="F75" s="14">
        <v>1555.56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1663.16</v>
      </c>
      <c r="C76" s="89">
        <v>1600</v>
      </c>
      <c r="D76" s="14">
        <v>866.47</v>
      </c>
      <c r="E76" s="89">
        <v>1578.88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/>
      <c r="C77" s="89">
        <v>1589.48</v>
      </c>
      <c r="D77" s="89">
        <v>800</v>
      </c>
      <c r="E77" s="89">
        <v>1482.32</v>
      </c>
      <c r="F77" s="89">
        <v>1200</v>
      </c>
      <c r="G77" s="89">
        <v>1600</v>
      </c>
      <c r="H77" s="89"/>
      <c r="I77" s="7"/>
      <c r="J77" s="7"/>
    </row>
    <row r="78" spans="1:10" ht="13.8" x14ac:dyDescent="0.25">
      <c r="A78" s="13" t="s">
        <v>37</v>
      </c>
      <c r="B78" s="89"/>
      <c r="C78" s="14">
        <v>1513.94</v>
      </c>
      <c r="D78" s="14">
        <v>785.73</v>
      </c>
      <c r="E78" s="14">
        <v>1439.39</v>
      </c>
      <c r="F78" s="14">
        <v>1264.49</v>
      </c>
      <c r="G78" s="68">
        <v>1733.25</v>
      </c>
      <c r="H78" s="89"/>
      <c r="I78" s="7"/>
      <c r="J78" s="7"/>
    </row>
    <row r="79" spans="1:10" ht="13.8" x14ac:dyDescent="0.25">
      <c r="A79" s="13" t="s">
        <v>38</v>
      </c>
      <c r="B79" s="14">
        <v>1577.23</v>
      </c>
      <c r="C79" s="14">
        <v>1508.03</v>
      </c>
      <c r="D79" s="14">
        <v>755.14</v>
      </c>
      <c r="E79" s="14">
        <v>1491.32</v>
      </c>
      <c r="F79" s="14">
        <v>1303.8699999999999</v>
      </c>
      <c r="G79" s="14">
        <v>1781.57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1477.14</v>
      </c>
      <c r="D80" s="14">
        <v>755.19</v>
      </c>
      <c r="E80" s="14">
        <v>1436.83</v>
      </c>
      <c r="F80" s="89"/>
      <c r="G80" s="89">
        <v>1650</v>
      </c>
      <c r="H80" s="89"/>
      <c r="I80" s="7"/>
      <c r="J80" s="7"/>
    </row>
    <row r="81" spans="1:10" ht="13.8" x14ac:dyDescent="0.25">
      <c r="A81" s="13" t="s">
        <v>40</v>
      </c>
      <c r="B81" s="89">
        <v>1736.72</v>
      </c>
      <c r="C81" s="89">
        <v>1460.48</v>
      </c>
      <c r="D81" s="89">
        <v>847.2</v>
      </c>
      <c r="E81" s="89">
        <v>1592.65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1659.0366666666669</v>
      </c>
      <c r="C82" s="11">
        <f t="shared" si="41"/>
        <v>1538.1785714285713</v>
      </c>
      <c r="D82" s="11">
        <f t="shared" si="41"/>
        <v>815.67571428571432</v>
      </c>
      <c r="E82" s="11">
        <f t="shared" si="41"/>
        <v>1522.3414285714284</v>
      </c>
      <c r="F82" s="11">
        <f t="shared" si="41"/>
        <v>1330.98</v>
      </c>
      <c r="G82" s="11">
        <f t="shared" si="41"/>
        <v>1691.2049999999999</v>
      </c>
      <c r="H82" s="11" t="str">
        <f t="shared" si="41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188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1674.24</v>
      </c>
      <c r="C85" s="14">
        <v>1761.9</v>
      </c>
      <c r="D85" s="14">
        <v>774.6</v>
      </c>
      <c r="E85" s="14">
        <v>1700</v>
      </c>
      <c r="F85" s="14">
        <v>1750</v>
      </c>
      <c r="G85" s="89">
        <v>1680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1780.7</v>
      </c>
      <c r="C86" s="14">
        <v>1754.45</v>
      </c>
      <c r="D86" s="14">
        <v>888.71</v>
      </c>
      <c r="E86" s="14">
        <v>1791.84</v>
      </c>
      <c r="F86" s="14">
        <v>1875.71</v>
      </c>
      <c r="G86" s="14">
        <v>1997.74</v>
      </c>
      <c r="H86" s="89">
        <v>2850</v>
      </c>
    </row>
    <row r="87" spans="1:10" ht="13.8" x14ac:dyDescent="0.25">
      <c r="A87" s="15" t="s">
        <v>42</v>
      </c>
      <c r="B87" s="14">
        <v>1650</v>
      </c>
      <c r="C87" s="14">
        <v>1700</v>
      </c>
      <c r="D87" s="14">
        <v>824.97</v>
      </c>
      <c r="E87" s="14">
        <v>1616.52</v>
      </c>
      <c r="F87" s="89">
        <v>1376.67</v>
      </c>
      <c r="G87" s="14">
        <v>1725</v>
      </c>
      <c r="H87" s="89"/>
    </row>
    <row r="88" spans="1:10" ht="13.8" x14ac:dyDescent="0.25">
      <c r="A88" s="15" t="s">
        <v>44</v>
      </c>
      <c r="B88" s="14">
        <v>1800</v>
      </c>
      <c r="C88" s="14">
        <v>1906.25</v>
      </c>
      <c r="D88" s="14">
        <v>950</v>
      </c>
      <c r="E88" s="14">
        <v>1850</v>
      </c>
      <c r="F88" s="89">
        <v>1700</v>
      </c>
      <c r="G88" s="89">
        <v>2500</v>
      </c>
      <c r="H88" s="89"/>
    </row>
    <row r="89" spans="1:10" s="34" customFormat="1" ht="15.75" customHeight="1" x14ac:dyDescent="0.25">
      <c r="A89" s="59" t="s">
        <v>50</v>
      </c>
      <c r="B89" s="14">
        <v>1833.99</v>
      </c>
      <c r="C89" s="14">
        <v>1671.9</v>
      </c>
      <c r="D89" s="14">
        <v>942</v>
      </c>
      <c r="E89" s="14">
        <v>1664.71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42">IFERROR(AVERAGE(B85:B89),"-")</f>
        <v>1747.7860000000001</v>
      </c>
      <c r="C90" s="32">
        <f t="shared" si="42"/>
        <v>1758.9</v>
      </c>
      <c r="D90" s="32">
        <f t="shared" si="42"/>
        <v>876.05599999999993</v>
      </c>
      <c r="E90" s="32">
        <f t="shared" si="42"/>
        <v>1724.614</v>
      </c>
      <c r="F90" s="32">
        <f t="shared" si="42"/>
        <v>1668.8760000000002</v>
      </c>
      <c r="G90" s="32">
        <f t="shared" si="42"/>
        <v>1945.298</v>
      </c>
      <c r="H90" s="32">
        <f t="shared" si="42"/>
        <v>2850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189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1850</v>
      </c>
      <c r="C93" s="19">
        <v>1885</v>
      </c>
      <c r="D93" s="19">
        <v>1068.8900000000001</v>
      </c>
      <c r="E93" s="89">
        <v>1831.54</v>
      </c>
      <c r="F93" s="19">
        <v>1573.33</v>
      </c>
      <c r="G93" s="19"/>
      <c r="H93" s="89"/>
    </row>
    <row r="94" spans="1:10" ht="13.8" x14ac:dyDescent="0.25">
      <c r="A94" s="15" t="s">
        <v>45</v>
      </c>
      <c r="B94" s="19"/>
      <c r="C94" s="19"/>
      <c r="D94" s="19"/>
      <c r="E94" s="89"/>
      <c r="F94" s="89"/>
      <c r="G94" s="89"/>
      <c r="H94" s="89"/>
    </row>
    <row r="95" spans="1:10" ht="13.8" x14ac:dyDescent="0.25">
      <c r="A95" s="15" t="s">
        <v>46</v>
      </c>
      <c r="B95" s="19"/>
      <c r="C95" s="69">
        <v>1661.54</v>
      </c>
      <c r="D95" s="19">
        <v>800.02</v>
      </c>
      <c r="E95" s="89">
        <v>1471.75</v>
      </c>
      <c r="F95" s="19">
        <v>1378.98</v>
      </c>
      <c r="G95" s="19">
        <v>2002.71</v>
      </c>
      <c r="H95" s="89"/>
    </row>
    <row r="96" spans="1:10" ht="13.8" x14ac:dyDescent="0.25">
      <c r="A96" s="15" t="s">
        <v>49</v>
      </c>
      <c r="B96" s="19"/>
      <c r="C96" s="89">
        <v>1796</v>
      </c>
      <c r="D96" s="19">
        <v>1010.67</v>
      </c>
      <c r="E96" s="89">
        <v>1752</v>
      </c>
      <c r="F96" s="89">
        <v>1622</v>
      </c>
      <c r="G96" s="89">
        <v>1865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43">IFERROR(AVERAGE(B93:B97),"-")</f>
        <v>1850</v>
      </c>
      <c r="C98" s="11">
        <f t="shared" si="43"/>
        <v>1780.8466666666666</v>
      </c>
      <c r="D98" s="11">
        <f t="shared" si="43"/>
        <v>959.86</v>
      </c>
      <c r="E98" s="11">
        <f t="shared" si="43"/>
        <v>1685.0966666666666</v>
      </c>
      <c r="F98" s="11">
        <f t="shared" si="43"/>
        <v>1524.7699999999998</v>
      </c>
      <c r="G98" s="11">
        <f t="shared" si="43"/>
        <v>1933.855</v>
      </c>
      <c r="H98" s="11" t="str">
        <f t="shared" si="43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1611.17</v>
      </c>
      <c r="C101" s="19">
        <v>1650</v>
      </c>
      <c r="D101" s="19">
        <v>834.91</v>
      </c>
      <c r="E101" s="89">
        <v>1542.39</v>
      </c>
      <c r="F101" s="19">
        <v>1466.84</v>
      </c>
      <c r="G101" s="19">
        <v>1684.06</v>
      </c>
      <c r="H101" s="89"/>
    </row>
    <row r="102" spans="1:8" ht="13.8" x14ac:dyDescent="0.25">
      <c r="A102" s="15" t="s">
        <v>53</v>
      </c>
      <c r="B102" s="19">
        <v>1659.15</v>
      </c>
      <c r="C102" s="19">
        <v>1680</v>
      </c>
      <c r="D102" s="19">
        <v>880</v>
      </c>
      <c r="E102" s="89">
        <v>1616.31</v>
      </c>
      <c r="F102" s="89">
        <v>1576.52</v>
      </c>
      <c r="G102" s="89"/>
      <c r="H102" s="89"/>
    </row>
    <row r="103" spans="1:8" ht="13.8" x14ac:dyDescent="0.25">
      <c r="A103" s="15" t="s">
        <v>54</v>
      </c>
      <c r="B103" s="19">
        <v>1607.52</v>
      </c>
      <c r="C103" s="69">
        <v>1648.16</v>
      </c>
      <c r="D103" s="19">
        <v>870</v>
      </c>
      <c r="E103" s="89">
        <v>1531.27</v>
      </c>
      <c r="F103" s="19">
        <v>1452.32</v>
      </c>
      <c r="G103" s="19">
        <v>2132.4</v>
      </c>
      <c r="H103" s="89"/>
    </row>
    <row r="104" spans="1:8" ht="13.8" x14ac:dyDescent="0.25">
      <c r="A104" s="15" t="s">
        <v>55</v>
      </c>
      <c r="B104" s="19">
        <v>1833.8</v>
      </c>
      <c r="C104" s="89">
        <v>1750</v>
      </c>
      <c r="D104" s="19">
        <v>1068.18</v>
      </c>
      <c r="E104" s="89">
        <v>1731.19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2013.5</v>
      </c>
      <c r="C105" s="19">
        <v>1900</v>
      </c>
      <c r="D105" s="19">
        <v>929.63</v>
      </c>
      <c r="E105" s="89">
        <v>1893.09</v>
      </c>
      <c r="F105" s="89">
        <v>1819.7</v>
      </c>
      <c r="G105" s="89"/>
      <c r="H105" s="89"/>
    </row>
    <row r="106" spans="1:8" ht="13.8" x14ac:dyDescent="0.25">
      <c r="A106" s="15" t="s">
        <v>57</v>
      </c>
      <c r="B106" s="19">
        <v>1659.42</v>
      </c>
      <c r="C106" s="89"/>
      <c r="D106" s="19">
        <v>870</v>
      </c>
      <c r="E106" s="89">
        <v>1573.76</v>
      </c>
      <c r="F106" s="19">
        <v>1478.62</v>
      </c>
      <c r="G106" s="89">
        <v>2325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1730.76</v>
      </c>
      <c r="C107" s="11">
        <f t="shared" si="44"/>
        <v>1725.6320000000001</v>
      </c>
      <c r="D107" s="11">
        <f t="shared" si="44"/>
        <v>908.78666666666675</v>
      </c>
      <c r="E107" s="11">
        <f t="shared" si="44"/>
        <v>1648.0016666666668</v>
      </c>
      <c r="F107" s="11">
        <f t="shared" si="44"/>
        <v>1597.3333333333333</v>
      </c>
      <c r="G107" s="11">
        <f t="shared" si="44"/>
        <v>2047.1533333333334</v>
      </c>
      <c r="H107" s="11" t="str">
        <f t="shared" si="44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/>
      <c r="D111" s="20"/>
      <c r="E111" s="89">
        <v>1530</v>
      </c>
      <c r="F111" s="89"/>
      <c r="G111" s="89"/>
      <c r="H111" s="89"/>
    </row>
    <row r="112" spans="1:8" ht="13.8" x14ac:dyDescent="0.25">
      <c r="A112" s="28" t="s">
        <v>61</v>
      </c>
      <c r="B112" s="89"/>
      <c r="C112" s="20">
        <v>1531.42</v>
      </c>
      <c r="D112" s="14">
        <v>752.26</v>
      </c>
      <c r="E112" s="89">
        <v>1459.5</v>
      </c>
      <c r="F112" s="89">
        <v>1380.39</v>
      </c>
      <c r="G112" s="89"/>
      <c r="H112" s="89"/>
    </row>
    <row r="113" spans="1:8" ht="13.8" x14ac:dyDescent="0.25">
      <c r="A113" s="28" t="s">
        <v>63</v>
      </c>
      <c r="B113" s="89"/>
      <c r="C113" s="20">
        <v>1526.41</v>
      </c>
      <c r="D113" s="20">
        <v>772.66</v>
      </c>
      <c r="E113" s="89">
        <v>1502.63</v>
      </c>
      <c r="F113" s="89">
        <v>1363.89</v>
      </c>
      <c r="G113" s="89"/>
      <c r="H113" s="89"/>
    </row>
    <row r="114" spans="1:8" ht="13.8" x14ac:dyDescent="0.25">
      <c r="A114" s="28" t="s">
        <v>59</v>
      </c>
      <c r="B114" s="89"/>
      <c r="C114" s="20">
        <v>1461.88</v>
      </c>
      <c r="D114" s="20">
        <v>748.15</v>
      </c>
      <c r="E114" s="20">
        <v>1443.71</v>
      </c>
      <c r="F114" s="20">
        <v>1305.3599999999999</v>
      </c>
      <c r="G114" s="20">
        <v>1719.83</v>
      </c>
      <c r="H114" s="89">
        <v>2587.5</v>
      </c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1506.57</v>
      </c>
      <c r="D115" s="11">
        <f t="shared" si="45"/>
        <v>757.69</v>
      </c>
      <c r="E115" s="11">
        <f t="shared" si="45"/>
        <v>1483.96</v>
      </c>
      <c r="F115" s="11">
        <f t="shared" si="45"/>
        <v>1349.88</v>
      </c>
      <c r="G115" s="11">
        <f t="shared" si="45"/>
        <v>1719.83</v>
      </c>
      <c r="H115" s="11">
        <f t="shared" si="45"/>
        <v>2587.5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1631.27</v>
      </c>
      <c r="C118" s="85">
        <v>1622.18</v>
      </c>
      <c r="D118" s="86">
        <v>736.59</v>
      </c>
      <c r="E118" s="86">
        <v>1420.34</v>
      </c>
      <c r="F118" s="86">
        <v>1280.8399999999999</v>
      </c>
      <c r="G118" s="86">
        <v>1470.33</v>
      </c>
      <c r="H118" s="85">
        <v>2422.46</v>
      </c>
    </row>
    <row r="119" spans="1:8" ht="13.8" x14ac:dyDescent="0.25">
      <c r="A119" s="82" t="s">
        <v>66</v>
      </c>
      <c r="B119" s="86">
        <v>1653.04</v>
      </c>
      <c r="C119" s="89"/>
      <c r="D119" s="86">
        <v>774.15</v>
      </c>
      <c r="E119" s="89">
        <v>1499.03</v>
      </c>
      <c r="F119" s="86">
        <v>1420.46</v>
      </c>
      <c r="G119" s="89">
        <v>1606.85</v>
      </c>
      <c r="H119" s="89">
        <v>2530</v>
      </c>
    </row>
    <row r="120" spans="1:8" ht="13.8" x14ac:dyDescent="0.25">
      <c r="A120" s="83" t="s">
        <v>68</v>
      </c>
      <c r="B120" s="89">
        <v>1765</v>
      </c>
      <c r="C120" s="89"/>
      <c r="D120" s="86">
        <v>931.67</v>
      </c>
      <c r="E120" s="89">
        <v>1750</v>
      </c>
      <c r="F120" s="89"/>
      <c r="G120" s="89">
        <v>1771.43</v>
      </c>
      <c r="H120" s="89"/>
    </row>
    <row r="121" spans="1:8" ht="13.8" x14ac:dyDescent="0.25">
      <c r="A121" s="2" t="s">
        <v>22</v>
      </c>
      <c r="B121" s="88">
        <f>IFERROR(AVERAGE(B118:B120),"-")</f>
        <v>1683.1033333333332</v>
      </c>
      <c r="C121" s="88">
        <f t="shared" ref="C121:H121" si="46">IFERROR(AVERAGE(C118:C120),"-")</f>
        <v>1622.18</v>
      </c>
      <c r="D121" s="88">
        <f t="shared" si="46"/>
        <v>814.13666666666666</v>
      </c>
      <c r="E121" s="88">
        <f t="shared" si="46"/>
        <v>1556.4566666666667</v>
      </c>
      <c r="F121" s="88">
        <f t="shared" si="46"/>
        <v>1350.65</v>
      </c>
      <c r="G121" s="88">
        <f t="shared" si="46"/>
        <v>1616.2033333333331</v>
      </c>
      <c r="H121" s="88">
        <f t="shared" si="46"/>
        <v>2476.23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1886.6</v>
      </c>
      <c r="C124" s="89"/>
      <c r="D124" s="14"/>
      <c r="E124" s="89">
        <v>1647.36</v>
      </c>
      <c r="F124" s="14"/>
      <c r="G124" s="89"/>
      <c r="H124" s="89"/>
    </row>
    <row r="125" spans="1:8" ht="13.8" x14ac:dyDescent="0.25">
      <c r="A125" s="54" t="s">
        <v>67</v>
      </c>
      <c r="B125" s="14">
        <v>1722.22</v>
      </c>
      <c r="C125" s="89"/>
      <c r="D125" s="14">
        <v>888.82</v>
      </c>
      <c r="E125" s="14">
        <v>1632.86</v>
      </c>
      <c r="F125" s="14">
        <v>1494.23</v>
      </c>
      <c r="G125" s="89">
        <v>1748.57</v>
      </c>
      <c r="H125" s="14">
        <v>2833.33</v>
      </c>
    </row>
    <row r="126" spans="1:8" ht="13.8" x14ac:dyDescent="0.25">
      <c r="A126" s="17" t="s">
        <v>22</v>
      </c>
      <c r="B126" s="11">
        <f t="shared" ref="B126:H126" si="47">IFERROR(AVERAGE(B124:B125),"-")</f>
        <v>1804.4099999999999</v>
      </c>
      <c r="C126" s="11" t="str">
        <f t="shared" si="47"/>
        <v>-</v>
      </c>
      <c r="D126" s="11">
        <f t="shared" si="47"/>
        <v>888.82</v>
      </c>
      <c r="E126" s="11">
        <f t="shared" si="47"/>
        <v>1640.11</v>
      </c>
      <c r="F126" s="11">
        <f t="shared" si="47"/>
        <v>1494.23</v>
      </c>
      <c r="G126" s="11">
        <f t="shared" si="47"/>
        <v>1748.57</v>
      </c>
      <c r="H126" s="11">
        <f t="shared" si="47"/>
        <v>2833.33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1953.94</v>
      </c>
      <c r="C130" s="89"/>
      <c r="D130" s="89"/>
      <c r="E130" s="89">
        <v>1711.03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1700.33</v>
      </c>
      <c r="C131" s="89"/>
      <c r="D131" s="14">
        <v>889.68</v>
      </c>
      <c r="E131" s="89">
        <v>1642.58</v>
      </c>
      <c r="F131" s="14">
        <v>1566.79</v>
      </c>
      <c r="G131" s="89">
        <v>2267.1999999999998</v>
      </c>
      <c r="H131" s="89"/>
    </row>
    <row r="132" spans="1:8" ht="13.8" x14ac:dyDescent="0.25">
      <c r="A132" s="29" t="s">
        <v>73</v>
      </c>
      <c r="B132" s="89">
        <v>1850</v>
      </c>
      <c r="C132" s="14">
        <v>1828.57</v>
      </c>
      <c r="D132" s="89">
        <v>950</v>
      </c>
      <c r="E132" s="89">
        <v>1833.33</v>
      </c>
      <c r="F132" s="89">
        <v>1788.46</v>
      </c>
      <c r="G132" s="89"/>
      <c r="H132" s="89"/>
    </row>
    <row r="133" spans="1:8" ht="13.8" x14ac:dyDescent="0.25">
      <c r="A133" s="28" t="s">
        <v>190</v>
      </c>
      <c r="B133" s="89">
        <v>1850</v>
      </c>
      <c r="C133" s="89"/>
      <c r="D133" s="89"/>
      <c r="E133" s="89">
        <v>1950</v>
      </c>
      <c r="F133" s="89"/>
      <c r="G133" s="89"/>
      <c r="H133" s="89"/>
    </row>
    <row r="134" spans="1:8" ht="13.8" x14ac:dyDescent="0.25">
      <c r="A134" s="29" t="s">
        <v>187</v>
      </c>
      <c r="B134" s="89">
        <v>1908.33</v>
      </c>
      <c r="C134" s="89"/>
      <c r="D134" s="89"/>
      <c r="E134" s="89">
        <v>1799.6</v>
      </c>
      <c r="F134" s="89">
        <v>1750</v>
      </c>
      <c r="G134" s="89">
        <v>2500</v>
      </c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1843.7666666666667</v>
      </c>
      <c r="C135" s="11">
        <f t="shared" si="48"/>
        <v>1828.57</v>
      </c>
      <c r="D135" s="11">
        <f t="shared" si="48"/>
        <v>919.83999999999992</v>
      </c>
      <c r="E135" s="11">
        <f t="shared" si="48"/>
        <v>1772.7566666666664</v>
      </c>
      <c r="F135" s="11">
        <f t="shared" si="48"/>
        <v>1676.3125</v>
      </c>
      <c r="G135" s="11">
        <f t="shared" si="48"/>
        <v>2304.3000000000002</v>
      </c>
      <c r="H135" s="11" t="str">
        <f t="shared" si="48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1735.99</v>
      </c>
      <c r="C139" s="89"/>
      <c r="D139" s="57">
        <v>891.03</v>
      </c>
      <c r="E139" s="89">
        <v>1560.15</v>
      </c>
      <c r="F139" s="89">
        <v>1431.93</v>
      </c>
      <c r="G139" s="89">
        <v>1713.87</v>
      </c>
      <c r="H139" s="89">
        <v>3080</v>
      </c>
    </row>
    <row r="140" spans="1:8" ht="13.8" x14ac:dyDescent="0.25">
      <c r="A140" s="31" t="s">
        <v>75</v>
      </c>
      <c r="B140" s="89"/>
      <c r="C140" s="89"/>
      <c r="D140" s="57">
        <v>797.76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1599.22</v>
      </c>
      <c r="C141" s="89">
        <v>1660</v>
      </c>
      <c r="D141" s="57">
        <v>813.01</v>
      </c>
      <c r="E141" s="89">
        <v>1529.03</v>
      </c>
      <c r="F141" s="57">
        <v>1409.5</v>
      </c>
      <c r="G141" s="89">
        <v>1554.48</v>
      </c>
      <c r="H141" s="89">
        <v>2800</v>
      </c>
    </row>
    <row r="142" spans="1:8" ht="13.8" x14ac:dyDescent="0.25">
      <c r="A142" s="55" t="s">
        <v>22</v>
      </c>
      <c r="B142" s="58">
        <f>IFERROR(AVERAGE(B138:B141),"-")</f>
        <v>1667.605</v>
      </c>
      <c r="C142" s="58">
        <f t="shared" ref="C142:H142" si="49">IFERROR(AVERAGE(C138:C141),"-")</f>
        <v>1660</v>
      </c>
      <c r="D142" s="58">
        <f t="shared" si="49"/>
        <v>833.93333333333339</v>
      </c>
      <c r="E142" s="58">
        <f t="shared" si="49"/>
        <v>1529.7266666666667</v>
      </c>
      <c r="F142" s="58">
        <f t="shared" si="49"/>
        <v>1430.4766666666667</v>
      </c>
      <c r="G142" s="58">
        <f t="shared" si="49"/>
        <v>1634.175</v>
      </c>
      <c r="H142" s="58">
        <f t="shared" si="49"/>
        <v>2940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1606.19</v>
      </c>
      <c r="C145" s="14">
        <v>1610</v>
      </c>
      <c r="D145" s="14">
        <v>711.86</v>
      </c>
      <c r="E145" s="14">
        <v>1404.6</v>
      </c>
      <c r="F145" s="14">
        <v>1290.78</v>
      </c>
      <c r="G145" s="14">
        <v>1443.44</v>
      </c>
      <c r="H145" s="14">
        <v>2482.83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1754.35</v>
      </c>
      <c r="C147" s="89">
        <v>1760</v>
      </c>
      <c r="D147" s="89">
        <v>875</v>
      </c>
      <c r="E147" s="89">
        <v>1556</v>
      </c>
      <c r="F147" s="89">
        <v>1452.06</v>
      </c>
      <c r="G147" s="89">
        <v>1610.56</v>
      </c>
      <c r="H147" s="89">
        <v>2540</v>
      </c>
    </row>
    <row r="148" spans="1:8" ht="13.8" x14ac:dyDescent="0.25">
      <c r="A148" s="13" t="s">
        <v>81</v>
      </c>
      <c r="B148" s="14">
        <v>1773.21</v>
      </c>
      <c r="C148" s="14">
        <v>1715</v>
      </c>
      <c r="D148" s="14">
        <v>863.42</v>
      </c>
      <c r="E148" s="14">
        <v>1590.76</v>
      </c>
      <c r="F148" s="14">
        <v>1440.41</v>
      </c>
      <c r="G148" s="14">
        <v>2001.71</v>
      </c>
      <c r="H148" s="89"/>
    </row>
    <row r="149" spans="1:8" ht="13.8" x14ac:dyDescent="0.25">
      <c r="A149" s="13" t="s">
        <v>82</v>
      </c>
      <c r="B149" s="14">
        <v>1627.2</v>
      </c>
      <c r="C149" s="89"/>
      <c r="D149" s="14">
        <v>751.5</v>
      </c>
      <c r="E149" s="89">
        <v>1428.72</v>
      </c>
      <c r="F149" s="14">
        <v>1358.2</v>
      </c>
      <c r="G149" s="14">
        <v>1514.08</v>
      </c>
      <c r="H149" s="89">
        <v>2500</v>
      </c>
    </row>
    <row r="150" spans="1:8" ht="13.8" x14ac:dyDescent="0.25">
      <c r="A150" s="17" t="s">
        <v>22</v>
      </c>
      <c r="B150" s="11">
        <f>IFERROR(AVERAGE(B145:B149),"-")</f>
        <v>1690.2375</v>
      </c>
      <c r="C150" s="11">
        <f t="shared" ref="C150:H150" si="50">IFERROR(AVERAGE(C145:C149),"-")</f>
        <v>1695</v>
      </c>
      <c r="D150" s="11">
        <f t="shared" si="50"/>
        <v>800.44500000000005</v>
      </c>
      <c r="E150" s="11">
        <f t="shared" si="50"/>
        <v>1495.02</v>
      </c>
      <c r="F150" s="11">
        <f t="shared" si="50"/>
        <v>1385.3625</v>
      </c>
      <c r="G150" s="11">
        <f t="shared" si="50"/>
        <v>1642.4475</v>
      </c>
      <c r="H150" s="11">
        <f t="shared" si="50"/>
        <v>2507.61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1529.62</v>
      </c>
      <c r="C153" s="89"/>
      <c r="D153" s="56">
        <v>750</v>
      </c>
      <c r="E153" s="56">
        <v>1498.28</v>
      </c>
      <c r="F153" s="56">
        <v>1415.6</v>
      </c>
      <c r="G153" s="89">
        <v>1530.3</v>
      </c>
      <c r="H153" s="56">
        <v>2510</v>
      </c>
    </row>
    <row r="154" spans="1:8" ht="13.8" x14ac:dyDescent="0.25">
      <c r="A154" s="28" t="s">
        <v>87</v>
      </c>
      <c r="B154" s="56"/>
      <c r="C154" s="56"/>
      <c r="D154" s="56"/>
      <c r="E154" s="56"/>
      <c r="F154" s="56"/>
      <c r="G154" s="56"/>
      <c r="H154" s="89"/>
    </row>
    <row r="155" spans="1:8" ht="13.8" x14ac:dyDescent="0.25">
      <c r="A155" s="28" t="s">
        <v>88</v>
      </c>
      <c r="B155" s="56">
        <v>1660.21</v>
      </c>
      <c r="C155" s="56">
        <v>1636.71</v>
      </c>
      <c r="D155" s="56">
        <v>768.92</v>
      </c>
      <c r="E155" s="56">
        <v>1499.8</v>
      </c>
      <c r="F155" s="56">
        <v>1419.44</v>
      </c>
      <c r="G155" s="56">
        <v>1479.75</v>
      </c>
      <c r="H155" s="56">
        <v>2653.33</v>
      </c>
    </row>
    <row r="156" spans="1:8" ht="13.8" x14ac:dyDescent="0.25">
      <c r="A156" s="28" t="s">
        <v>84</v>
      </c>
      <c r="B156" s="56">
        <v>1699.26</v>
      </c>
      <c r="C156" s="56">
        <v>1604.87</v>
      </c>
      <c r="D156" s="56">
        <v>746.05</v>
      </c>
      <c r="E156" s="56">
        <v>1549.47</v>
      </c>
      <c r="F156" s="56">
        <v>1466.57</v>
      </c>
      <c r="G156" s="56">
        <v>1548.32</v>
      </c>
      <c r="H156" s="56">
        <v>2726.66</v>
      </c>
    </row>
    <row r="157" spans="1:8" ht="13.8" x14ac:dyDescent="0.25">
      <c r="A157" s="28" t="s">
        <v>85</v>
      </c>
      <c r="B157" s="56">
        <v>1584.86</v>
      </c>
      <c r="C157" s="56">
        <v>1581.92</v>
      </c>
      <c r="D157" s="56">
        <v>673.83</v>
      </c>
      <c r="E157" s="89">
        <v>1389.65</v>
      </c>
      <c r="F157" s="56">
        <v>1261.71</v>
      </c>
      <c r="G157" s="56">
        <v>1484.62</v>
      </c>
      <c r="H157" s="56">
        <v>2453.46</v>
      </c>
    </row>
    <row r="158" spans="1:8" ht="13.8" x14ac:dyDescent="0.25">
      <c r="A158" s="28" t="s">
        <v>86</v>
      </c>
      <c r="B158" s="56">
        <v>1678.42</v>
      </c>
      <c r="C158" s="56">
        <v>1733.22</v>
      </c>
      <c r="D158" s="56">
        <v>806.55</v>
      </c>
      <c r="E158" s="56">
        <v>1509.08</v>
      </c>
      <c r="F158" s="56">
        <v>1415.03</v>
      </c>
      <c r="G158" s="56">
        <v>1511.59</v>
      </c>
      <c r="H158" s="56">
        <v>2531.25</v>
      </c>
    </row>
    <row r="159" spans="1:8" ht="13.8" x14ac:dyDescent="0.25">
      <c r="A159" s="17" t="s">
        <v>22</v>
      </c>
      <c r="B159" s="11">
        <f>IFERROR(AVERAGE(B153:B158),"-")</f>
        <v>1630.4739999999999</v>
      </c>
      <c r="C159" s="11">
        <f t="shared" ref="C159:H159" si="51">IFERROR(AVERAGE(C153:C158),"-")</f>
        <v>1639.18</v>
      </c>
      <c r="D159" s="11">
        <f t="shared" si="51"/>
        <v>749.07</v>
      </c>
      <c r="E159" s="11">
        <f t="shared" si="51"/>
        <v>1489.2560000000001</v>
      </c>
      <c r="F159" s="11">
        <f t="shared" si="51"/>
        <v>1395.6699999999998</v>
      </c>
      <c r="G159" s="11">
        <f t="shared" si="51"/>
        <v>1510.9159999999999</v>
      </c>
      <c r="H159" s="11">
        <f t="shared" si="51"/>
        <v>2574.94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1601.73</v>
      </c>
      <c r="C162" s="14">
        <v>1562.48</v>
      </c>
      <c r="D162" s="14">
        <v>775.65</v>
      </c>
      <c r="E162" s="14">
        <v>1456.49</v>
      </c>
      <c r="F162" s="14">
        <v>1384.59</v>
      </c>
      <c r="G162" s="14">
        <v>1507.47</v>
      </c>
      <c r="H162" s="14">
        <v>2482.65</v>
      </c>
    </row>
    <row r="163" spans="1:8" ht="13.8" x14ac:dyDescent="0.25">
      <c r="A163" s="13" t="s">
        <v>91</v>
      </c>
      <c r="B163" s="14">
        <v>1644.26</v>
      </c>
      <c r="C163" s="89"/>
      <c r="D163" s="14">
        <v>700</v>
      </c>
      <c r="E163" s="14">
        <v>1466.88</v>
      </c>
      <c r="F163" s="14">
        <v>1362.21</v>
      </c>
      <c r="G163" s="89">
        <v>1474</v>
      </c>
      <c r="H163" s="14">
        <v>2650</v>
      </c>
    </row>
    <row r="164" spans="1:8" ht="13.8" x14ac:dyDescent="0.25">
      <c r="A164" s="13" t="s">
        <v>92</v>
      </c>
      <c r="B164" s="14">
        <v>1613.75</v>
      </c>
      <c r="C164" s="14">
        <v>1595.09</v>
      </c>
      <c r="D164" s="14">
        <v>716.06</v>
      </c>
      <c r="E164" s="14">
        <v>1441.09</v>
      </c>
      <c r="F164" s="14">
        <v>1358.32</v>
      </c>
      <c r="G164" s="14">
        <v>1464.43</v>
      </c>
      <c r="H164" s="14">
        <v>2483.23</v>
      </c>
    </row>
    <row r="165" spans="1:8" ht="13.8" x14ac:dyDescent="0.25">
      <c r="A165" s="13" t="s">
        <v>93</v>
      </c>
      <c r="B165" s="14">
        <v>1639.22</v>
      </c>
      <c r="C165" s="14">
        <v>1570.89</v>
      </c>
      <c r="D165" s="14">
        <v>756.61</v>
      </c>
      <c r="E165" s="14">
        <v>1433</v>
      </c>
      <c r="F165" s="14">
        <v>1357.26</v>
      </c>
      <c r="G165" s="14">
        <v>1439.49</v>
      </c>
      <c r="H165" s="14">
        <v>2498.7199999999998</v>
      </c>
    </row>
    <row r="166" spans="1:8" ht="13.8" x14ac:dyDescent="0.25">
      <c r="A166" s="17" t="s">
        <v>22</v>
      </c>
      <c r="B166" s="11">
        <f t="shared" ref="B166:H166" si="52">IFERROR(AVERAGE(B162:B165),"-")</f>
        <v>1624.74</v>
      </c>
      <c r="C166" s="11">
        <f t="shared" si="52"/>
        <v>1576.1533333333334</v>
      </c>
      <c r="D166" s="11">
        <f t="shared" si="52"/>
        <v>737.08</v>
      </c>
      <c r="E166" s="11">
        <f t="shared" si="52"/>
        <v>1449.365</v>
      </c>
      <c r="F166" s="11">
        <f t="shared" si="52"/>
        <v>1365.595</v>
      </c>
      <c r="G166" s="11">
        <f t="shared" si="52"/>
        <v>1471.3475000000001</v>
      </c>
      <c r="H166" s="11">
        <f t="shared" si="52"/>
        <v>2528.6499999999996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1732.83</v>
      </c>
      <c r="C169" s="89"/>
      <c r="D169" s="14">
        <v>794.55</v>
      </c>
      <c r="E169" s="14">
        <v>1600.81</v>
      </c>
      <c r="F169" s="14">
        <v>1484.78</v>
      </c>
      <c r="G169" s="14">
        <v>1629.18</v>
      </c>
      <c r="H169" s="89"/>
    </row>
    <row r="170" spans="1:8" ht="13.8" x14ac:dyDescent="0.25">
      <c r="A170" s="13" t="s">
        <v>96</v>
      </c>
      <c r="B170" s="14">
        <v>1655.73</v>
      </c>
      <c r="C170" s="89"/>
      <c r="D170" s="14">
        <v>755.44</v>
      </c>
      <c r="E170" s="14">
        <v>1530.38</v>
      </c>
      <c r="F170" s="14">
        <v>1433.57</v>
      </c>
      <c r="G170" s="14">
        <v>1522.62</v>
      </c>
      <c r="H170" s="14">
        <v>2650</v>
      </c>
    </row>
    <row r="171" spans="1:8" ht="13.8" x14ac:dyDescent="0.25">
      <c r="A171" s="13" t="s">
        <v>97</v>
      </c>
      <c r="B171" s="14">
        <v>1673.63</v>
      </c>
      <c r="C171" s="89"/>
      <c r="D171" s="14">
        <v>738.03</v>
      </c>
      <c r="E171" s="14">
        <v>1447.84</v>
      </c>
      <c r="F171" s="14">
        <v>1382.14</v>
      </c>
      <c r="G171" s="14">
        <v>1482.91</v>
      </c>
      <c r="H171" s="89"/>
    </row>
    <row r="172" spans="1:8" ht="13.8" x14ac:dyDescent="0.25">
      <c r="A172" s="13" t="s">
        <v>98</v>
      </c>
      <c r="B172" s="14">
        <v>1634.56</v>
      </c>
      <c r="C172" s="14"/>
      <c r="D172" s="14">
        <v>727.22</v>
      </c>
      <c r="E172" s="14">
        <v>1496.15</v>
      </c>
      <c r="F172" s="14">
        <v>1406.94</v>
      </c>
      <c r="G172" s="14">
        <v>1436.83</v>
      </c>
      <c r="H172" s="14">
        <v>2550</v>
      </c>
    </row>
    <row r="173" spans="1:8" ht="13.8" x14ac:dyDescent="0.25">
      <c r="A173" s="17" t="s">
        <v>22</v>
      </c>
      <c r="B173" s="11">
        <f>IFERROR(AVERAGE(B169:B172),"-")</f>
        <v>1674.1875</v>
      </c>
      <c r="C173" s="11" t="str">
        <f t="shared" ref="C173:H173" si="53">IFERROR(AVERAGE(C169:C172),"-")</f>
        <v>-</v>
      </c>
      <c r="D173" s="11">
        <f t="shared" si="53"/>
        <v>753.81</v>
      </c>
      <c r="E173" s="11">
        <f t="shared" si="53"/>
        <v>1518.7950000000001</v>
      </c>
      <c r="F173" s="11">
        <f t="shared" si="53"/>
        <v>1426.8575000000001</v>
      </c>
      <c r="G173" s="11">
        <f t="shared" si="53"/>
        <v>1517.885</v>
      </c>
      <c r="H173" s="11">
        <f t="shared" si="53"/>
        <v>2600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1628.03</v>
      </c>
      <c r="C176" s="87">
        <v>1548.22</v>
      </c>
      <c r="D176" s="87">
        <v>713.81</v>
      </c>
      <c r="E176" s="87">
        <v>1410.96</v>
      </c>
      <c r="F176" s="87">
        <v>1343.62</v>
      </c>
      <c r="G176" s="87">
        <v>1441.22</v>
      </c>
      <c r="H176" s="89"/>
    </row>
    <row r="177" spans="1:8" ht="13.8" x14ac:dyDescent="0.25">
      <c r="A177" s="17" t="s">
        <v>22</v>
      </c>
      <c r="B177" s="11">
        <f>IFERROR(AVERAGE(B176),"-")</f>
        <v>1628.03</v>
      </c>
      <c r="C177" s="11">
        <f t="shared" ref="C177:H177" si="54">IFERROR(AVERAGE(C176),"-")</f>
        <v>1548.22</v>
      </c>
      <c r="D177" s="11">
        <f t="shared" si="54"/>
        <v>713.81</v>
      </c>
      <c r="E177" s="11">
        <f t="shared" si="54"/>
        <v>1410.96</v>
      </c>
      <c r="F177" s="11">
        <f t="shared" si="54"/>
        <v>1343.62</v>
      </c>
      <c r="G177" s="11">
        <f t="shared" si="54"/>
        <v>1441.22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192</v>
      </c>
      <c r="B184" s="131"/>
      <c r="C184" s="132"/>
      <c r="D184" s="66" t="s">
        <v>165</v>
      </c>
      <c r="E184" s="25"/>
      <c r="F184" s="65"/>
      <c r="G184" s="135" t="s">
        <v>183</v>
      </c>
      <c r="H184" s="129"/>
    </row>
    <row r="185" spans="1:8" ht="15" x14ac:dyDescent="0.25">
      <c r="A185" s="74" t="s">
        <v>193</v>
      </c>
      <c r="B185" s="71"/>
      <c r="C185" s="71"/>
      <c r="D185" s="26" t="s">
        <v>166</v>
      </c>
      <c r="E185" s="25"/>
      <c r="F185" s="64"/>
      <c r="G185" s="128" t="s">
        <v>194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7" right="0.7" top="0.75" bottom="0.75" header="0.3" footer="0.3"/>
  <pageSetup paperSize="9" scale="74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FOCU FPA</cp:lastModifiedBy>
  <cp:lastPrinted>2025-06-03T00:43:02Z</cp:lastPrinted>
  <dcterms:created xsi:type="dcterms:W3CDTF">2021-12-10T02:41:19Z</dcterms:created>
  <dcterms:modified xsi:type="dcterms:W3CDTF">2025-06-03T01:38:22Z</dcterms:modified>
</cp:coreProperties>
</file>