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ownloads\"/>
    </mc:Choice>
  </mc:AlternateContent>
  <xr:revisionPtr revIDLastSave="0" documentId="13_ncr:1_{D97C8FB4-567A-44FF-A504-CA4F60A84733}" xr6:coauthVersionLast="36" xr6:coauthVersionMax="47" xr10:uidLastSave="{00000000-0000-0000-0000-000000000000}"/>
  <bookViews>
    <workbookView xWindow="-108" yWindow="-108" windowWidth="19416" windowHeight="10296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17" i="16" l="1"/>
  <c r="D32" i="16"/>
  <c r="B58" i="16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G72" i="16"/>
  <c r="G19" i="16" s="1"/>
  <c r="E72" i="16"/>
  <c r="E19" i="16" s="1"/>
  <c r="D65" i="16"/>
  <c r="D18" i="16" s="1"/>
  <c r="E65" i="16"/>
  <c r="E18" i="16" s="1"/>
  <c r="F72" i="16"/>
  <c r="F19" i="16" s="1"/>
  <c r="E107" i="16"/>
  <c r="E23" i="16" s="1"/>
  <c r="D115" i="16"/>
  <c r="D24" i="16" s="1"/>
  <c r="B72" i="16"/>
  <c r="B19" i="16" s="1"/>
  <c r="D126" i="16"/>
  <c r="D26" i="16" s="1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72" i="16"/>
  <c r="H19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<sst xmlns="http://schemas.openxmlformats.org/spreadsheetml/2006/main" count="271" uniqueCount="195">
  <si>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</si>
  <si>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</si>
  <si>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</si>
  <si>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</si>
  <si>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</si>
  <si>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</si>
  <si>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</si>
  <si>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</si>
  <si>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</si>
  <si>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</si>
  <si>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</si>
  <si>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</si>
  <si>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</si>
  <si>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</si>
  <si>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</si>
  <si>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</si>
  <si>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</si>
  <si>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</si>
  <si>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</si>
  <si>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</si>
  <si>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</si>
  <si>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</si>
  <si>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</si>
  <si>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</si>
  <si>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</si>
  <si>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</si>
  <si>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</si>
  <si>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</si>
  <si>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</si>
  <si>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</si>
  <si>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</si>
  <si>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</si>
  <si>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</si>
  <si>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</si>
  <si>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</si>
  <si>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</si>
  <si>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</si>
  <si>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</si>
  <si>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</si>
  <si>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</si>
  <si>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</si>
  <si>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</si>
  <si>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</si>
  <si>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</si>
  <si>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</si>
  <si>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</si>
  <si>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</si>
  <si>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</si>
  <si>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</si>
  <si>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</si>
  <si>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</si>
  <si>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</si>
  <si>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</si>
  <si>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</si>
  <si>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</si>
  <si>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</si>
  <si>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</si>
  <si>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</si>
  <si>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</si>
  <si>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</si>
  <si>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</si>
  <si>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</si>
  <si>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</si>
  <si>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</si>
  <si>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</si>
  <si>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</si>
  <si>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</si>
  <si>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</si>
  <si>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</si>
  <si>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</si>
  <si>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</si>
  <si>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</si>
  <si>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</si>
  <si>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</si>
  <si>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</si>
  <si>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</si>
  <si>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</si>
  <si>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</si>
  <si>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</si>
  <si>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</si>
  <si>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</si>
  <si>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</si>
  <si>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</si>
  <si>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</si>
  <si>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</si>
  <si>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</si>
  <si>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</si>
  <si>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</si>
  <si>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</si>
  <si>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</si>
  <si>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</si>
  <si>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</si>
  <si>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</si>
  <si>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</si>
  <si>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</si>
  <si>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</si>
  <si>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</si>
  <si>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</si>
  <si>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</si>
  <si>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</si>
  <si>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</si>
  <si>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</si>
  <si>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</si>
  <si>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</si>
  <si>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</si>
  <si>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</si>
  <si>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</si>
  <si>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</si>
  <si>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</si>
  <si>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</si>
  <si>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</si>
  <si>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</si>
  <si>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</si>
  <si>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</si>
  <si>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</si>
  <si>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</si>
  <si>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</si>
  <si>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</si>
  <si>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</si>
  <si>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</si>
  <si>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</si>
  <si>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</si>
  <si>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</si>
  <si>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</si>
  <si>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</si>
  <si>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</si>
  <si>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</si>
  <si>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</si>
  <si>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</si>
  <si>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</si>
  <si>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</si>
  <si>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</si>
  <si>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</si>
  <si>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</si>
  <si>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</si>
  <si>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</si>
  <si>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</si>
  <si>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</si>
  <si>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</si>
  <si>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</si>
  <si>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</si>
  <si>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</si>
  <si>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</si>
  <si>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</si>
  <si>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</si>
  <si>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</si>
  <si>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</si>
  <si>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</si>
  <si>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</si>
  <si>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</si>
  <si>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</si>
  <si>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</si>
  <si>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</si>
  <si>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</si>
  <si>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</si>
  <si>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</si>
  <si>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</si>
  <si>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</si>
  <si>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</si>
  <si>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</si>
  <si>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</si>
  <si>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</si>
  <si>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</si>
  <si>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</si>
  <si>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</si>
  <si>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</si>
  <si>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</si>
  <si>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</si>
  <si>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</si>
  <si>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</si>
  <si>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</si>
  <si>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</si>
  <si>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</si>
  <si>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</si>
  <si>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</si>
  <si>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</si>
  <si>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</si>
  <si>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</si>
  <si>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</si>
  <si>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</si>
  <si>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</si>
  <si>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</si>
  <si>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</si>
  <si>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</si>
  <si>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</si>
  <si>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</si>
  <si>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</si>
  <si>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</si>
  <si>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</si>
  <si>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</si>
  <si>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</si>
  <si>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April 21 to April 25, 2025</t>
  </si>
  <si>
    <t xml:space="preserve">Administrative Assistant I </t>
  </si>
  <si>
    <t>VINCE BRIAN G. KONG</t>
  </si>
  <si>
    <t>Executive Director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</si>
</sst>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4" fontId="3" fillId="2" borderId="0" xfId="0" applyNumberFormat="1" applyFont="1" applyFill="1"/>
    <xf numFmtId="0" fontId="4" fillId="0" borderId="0" xfId="0" applyFont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0" fontId="14" fillId="0" borderId="12" xfId="0" applyFont="1" applyBorder="1"/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51" zoomScale="55" zoomScaleNormal="66" zoomScaleSheetLayoutView="55" zoomScalePageLayoutView="90" workbookViewId="0">
      <selection activeCell="E184" sqref="E184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4" t="s">
        <v>0</v>
      </c>
      <c r="B10" s="115"/>
      <c r="C10" s="115"/>
      <c r="D10" s="115"/>
      <c r="E10" s="115"/>
      <c r="F10" s="115"/>
      <c r="G10" s="115"/>
      <c r="H10" s="116"/>
    </row>
    <row r="11" spans="1:8" ht="13.8" x14ac:dyDescent="0.25">
      <c r="A11" s="122" t="s">
        <v>191</v>
      </c>
      <c r="B11" s="98"/>
      <c r="C11" s="98"/>
      <c r="D11" s="98"/>
      <c r="E11" s="98"/>
      <c r="F11" s="98"/>
      <c r="G11" s="98"/>
      <c r="H11" s="123"/>
    </row>
    <row r="12" spans="1:8" ht="13.8" x14ac:dyDescent="0.25">
      <c r="A12" s="122" t="s">
        <v>1</v>
      </c>
      <c r="B12" s="98"/>
      <c r="C12" s="98"/>
      <c r="D12" s="98"/>
      <c r="E12" s="98"/>
      <c r="F12" s="98"/>
      <c r="G12" s="98"/>
      <c r="H12" s="123"/>
    </row>
    <row r="13" spans="1:8" ht="27.6" x14ac:dyDescent="0.25">
      <c r="A13" s="13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3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32" t="s">
        <v>101</v>
      </c>
      <c r="B15" s="98"/>
      <c r="C15" s="98"/>
      <c r="D15" s="98"/>
      <c r="E15" s="98"/>
      <c r="F15" s="98"/>
      <c r="G15" s="98"/>
      <c r="H15" s="123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1644.6265328874001</v>
      </c>
      <c r="C17" s="61">
        <f t="shared" si="1"/>
        <v>1540.6762871192825</v>
      </c>
      <c r="D17" s="61">
        <f t="shared" si="1"/>
        <v>796.2398649447116</v>
      </c>
      <c r="E17" s="61">
        <f t="shared" si="1"/>
        <v>1511.588424263728</v>
      </c>
      <c r="F17" s="61">
        <f t="shared" si="1"/>
        <v>1286.8279675638323</v>
      </c>
      <c r="G17" s="61">
        <f t="shared" si="1"/>
        <v>1988.8782051282026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1600</v>
      </c>
      <c r="C18" s="61">
        <f t="shared" si="2"/>
        <v>1545.3910697343433</v>
      </c>
      <c r="D18" s="61">
        <f t="shared" si="2"/>
        <v>814.194915254237</v>
      </c>
      <c r="E18" s="61">
        <f t="shared" si="2"/>
        <v>1518.1443839314768</v>
      </c>
      <c r="F18" s="61">
        <f t="shared" si="2"/>
        <v>1318.3674913089133</v>
      </c>
      <c r="G18" s="61">
        <f t="shared" si="2"/>
        <v>1904.4230769230751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1544.3108118606651</v>
      </c>
      <c r="C19" s="61">
        <f t="shared" si="3"/>
        <v>1522.08618127723</v>
      </c>
      <c r="D19" s="61">
        <f t="shared" si="3"/>
        <v>774.46533343470776</v>
      </c>
      <c r="E19" s="61">
        <f t="shared" si="3"/>
        <v>1507.5932467374475</v>
      </c>
      <c r="F19" s="61">
        <f t="shared" si="3"/>
        <v>1268.7425039357774</v>
      </c>
      <c r="G19" s="61">
        <f t="shared" si="3"/>
        <v>2168.3575825522298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1611.4366206815598</v>
      </c>
      <c r="C20" s="61">
        <f t="shared" si="4"/>
        <v>1489.1731432111872</v>
      </c>
      <c r="D20" s="61">
        <f t="shared" si="4"/>
        <v>838.21561870371863</v>
      </c>
      <c r="E20" s="61">
        <f t="shared" si="4"/>
        <v>1508.5224908196415</v>
      </c>
      <c r="F20" s="61">
        <f t="shared" si="4"/>
        <v>1317.8007961042074</v>
      </c>
      <c r="G20" s="61">
        <f t="shared" si="4"/>
        <v>1593.8681968716201</v>
      </c>
      <c r="H20" s="62" t="str">
        <f t="shared" si="4"/>
        <v>-</v>
      </c>
    </row>
    <row r="21" spans="1:8" ht="13.8" x14ac:dyDescent="0.25">
      <c r="A21" s="92" t="s">
        <v>188</v>
      </c>
      <c r="B21" s="61">
        <f t="shared" ref="B21:H21" si="5">B90</f>
        <v>1695.793572251408</v>
      </c>
      <c r="C21" s="61">
        <f t="shared" si="5"/>
        <v>1684.6796414457649</v>
      </c>
      <c r="D21" s="61">
        <f t="shared" si="5"/>
        <v>841.21472375947724</v>
      </c>
      <c r="E21" s="61">
        <f t="shared" si="5"/>
        <v>1663.770923827354</v>
      </c>
      <c r="F21" s="61">
        <f t="shared" si="5"/>
        <v>1612.839265536722</v>
      </c>
      <c r="G21" s="61">
        <f t="shared" si="5"/>
        <v>1882.0592948717926</v>
      </c>
      <c r="H21" s="62">
        <f t="shared" si="5"/>
        <v>2850</v>
      </c>
    </row>
    <row r="22" spans="1:8" ht="13.8" x14ac:dyDescent="0.25">
      <c r="A22" s="92" t="s">
        <v>189</v>
      </c>
      <c r="B22" s="61">
        <f>B98</f>
        <v>1765</v>
      </c>
      <c r="C22" s="61">
        <f t="shared" ref="C22:H22" si="6">C98</f>
        <v>1718.4125908404726</v>
      </c>
      <c r="D22" s="61">
        <f t="shared" si="6"/>
        <v>931.1499065466528</v>
      </c>
      <c r="E22" s="61">
        <f t="shared" si="6"/>
        <v>1625.9468815881951</v>
      </c>
      <c r="F22" s="61">
        <f t="shared" si="6"/>
        <v>1474.225105344955</v>
      </c>
      <c r="G22" s="61">
        <f t="shared" si="6"/>
        <v>1930.2601124294399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1720.0080604400284</v>
      </c>
      <c r="C23" s="61">
        <f t="shared" si="7"/>
        <v>1722.773043283245</v>
      </c>
      <c r="D23" s="61">
        <f t="shared" si="7"/>
        <v>902.2746124031006</v>
      </c>
      <c r="E23" s="61">
        <f t="shared" si="7"/>
        <v>1651.7691150593582</v>
      </c>
      <c r="F23" s="61">
        <f t="shared" si="7"/>
        <v>1609.286860882705</v>
      </c>
      <c r="G23" s="61">
        <f t="shared" si="7"/>
        <v>2082.1421107627998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1487.3020110598377</v>
      </c>
      <c r="D24" s="61">
        <f t="shared" si="8"/>
        <v>772.89165658591298</v>
      </c>
      <c r="E24" s="61">
        <f t="shared" si="8"/>
        <v>1489.9344577328948</v>
      </c>
      <c r="F24" s="61">
        <f t="shared" si="8"/>
        <v>1362.9294343231873</v>
      </c>
      <c r="G24" s="61">
        <f t="shared" si="8"/>
        <v>1638.6206896551701</v>
      </c>
      <c r="H24" s="62">
        <f t="shared" si="8"/>
        <v>2550</v>
      </c>
    </row>
    <row r="25" spans="1:8" s="63" customFormat="1" ht="13.8" x14ac:dyDescent="0.25">
      <c r="A25" s="92" t="s">
        <v>184</v>
      </c>
      <c r="B25" s="84">
        <f t="shared" ref="B25:H25" si="9">B121</f>
        <v>1731.0717119219364</v>
      </c>
      <c r="C25" s="84">
        <f t="shared" si="9"/>
        <v>1638.3950617283899</v>
      </c>
      <c r="D25" s="84">
        <f t="shared" si="9"/>
        <v>866.26363410726765</v>
      </c>
      <c r="E25" s="84">
        <f t="shared" si="9"/>
        <v>1625.1559974703068</v>
      </c>
      <c r="F25" s="84">
        <f t="shared" si="9"/>
        <v>1436.772049939585</v>
      </c>
      <c r="G25" s="84">
        <f t="shared" si="9"/>
        <v>1669.9182141992567</v>
      </c>
      <c r="H25" s="84">
        <f t="shared" si="9"/>
        <v>2417.0006635700001</v>
      </c>
    </row>
    <row r="26" spans="1:8" ht="13.8" x14ac:dyDescent="0.25">
      <c r="A26" s="93" t="s">
        <v>64</v>
      </c>
      <c r="B26" s="61">
        <f t="shared" ref="B26:H26" si="10">B126</f>
        <v>1798.6360153256701</v>
      </c>
      <c r="C26" s="61" t="str">
        <f t="shared" si="10"/>
        <v>-</v>
      </c>
      <c r="D26" s="61">
        <f t="shared" si="10"/>
        <v>880.08024691358003</v>
      </c>
      <c r="E26" s="61">
        <f t="shared" si="10"/>
        <v>1602.374999999995</v>
      </c>
      <c r="F26" s="61">
        <f t="shared" si="10"/>
        <v>1512.52173913043</v>
      </c>
      <c r="G26" s="61">
        <f t="shared" si="10"/>
        <v>1758.52272727272</v>
      </c>
      <c r="H26" s="62">
        <f t="shared" si="10"/>
        <v>2772.1875</v>
      </c>
    </row>
    <row r="27" spans="1:8" ht="13.8" x14ac:dyDescent="0.25">
      <c r="A27" s="91" t="s">
        <v>69</v>
      </c>
      <c r="B27" s="61">
        <f t="shared" ref="B27:H27" si="11">B135</f>
        <v>1822.3484383596167</v>
      </c>
      <c r="C27" s="61">
        <f t="shared" si="11"/>
        <v>1775</v>
      </c>
      <c r="D27" s="61">
        <f t="shared" si="11"/>
        <v>903.93617021276555</v>
      </c>
      <c r="E27" s="61">
        <f t="shared" si="11"/>
        <v>1768.0440169390802</v>
      </c>
      <c r="F27" s="61">
        <f t="shared" si="11"/>
        <v>1590.0587406015024</v>
      </c>
      <c r="G27" s="61">
        <f t="shared" si="11"/>
        <v>2410.76923076923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1758.5339912280699</v>
      </c>
      <c r="C28" s="61" t="str">
        <f t="shared" si="12"/>
        <v>-</v>
      </c>
      <c r="D28" s="61">
        <f t="shared" si="12"/>
        <v>835.95203613081026</v>
      </c>
      <c r="E28" s="61">
        <f t="shared" si="12"/>
        <v>1538.0634517833525</v>
      </c>
      <c r="F28" s="61">
        <f t="shared" si="12"/>
        <v>1471.8569901978399</v>
      </c>
      <c r="G28" s="61">
        <f t="shared" si="12"/>
        <v>1631.4635718890997</v>
      </c>
      <c r="H28" s="62">
        <f t="shared" si="12"/>
        <v>2666.875</v>
      </c>
    </row>
    <row r="29" spans="1:8" ht="13.8" x14ac:dyDescent="0.25">
      <c r="A29" s="91" t="s">
        <v>78</v>
      </c>
      <c r="B29" s="61">
        <f t="shared" ref="B29:H29" si="13">B150</f>
        <v>1655.5814065455227</v>
      </c>
      <c r="C29" s="61">
        <f t="shared" si="13"/>
        <v>1648.0632918783167</v>
      </c>
      <c r="D29" s="61">
        <f t="shared" si="13"/>
        <v>793.11643078969405</v>
      </c>
      <c r="E29" s="61">
        <f t="shared" si="13"/>
        <v>1489.0097371974475</v>
      </c>
      <c r="F29" s="61">
        <f t="shared" si="13"/>
        <v>1394.4033302317901</v>
      </c>
      <c r="G29" s="61">
        <f t="shared" si="13"/>
        <v>1593.9957701157225</v>
      </c>
      <c r="H29" s="62">
        <f t="shared" si="13"/>
        <v>2475.4126957167168</v>
      </c>
    </row>
    <row r="30" spans="1:8" ht="13.8" x14ac:dyDescent="0.25">
      <c r="A30" s="91" t="s">
        <v>83</v>
      </c>
      <c r="B30" s="61">
        <f t="shared" ref="B30:H30" si="14">B159</f>
        <v>1616.2818142028216</v>
      </c>
      <c r="C30" s="61">
        <f t="shared" si="14"/>
        <v>1625.3833522609279</v>
      </c>
      <c r="D30" s="61">
        <f t="shared" si="14"/>
        <v>728.33103733688404</v>
      </c>
      <c r="E30" s="61">
        <f t="shared" si="14"/>
        <v>1487.7846482341999</v>
      </c>
      <c r="F30" s="61">
        <f t="shared" si="14"/>
        <v>1413.8379626300532</v>
      </c>
      <c r="G30" s="61">
        <f t="shared" si="14"/>
        <v>1517.0769293326682</v>
      </c>
      <c r="H30" s="62">
        <f t="shared" si="14"/>
        <v>2582.1834641983819</v>
      </c>
    </row>
    <row r="31" spans="1:8" ht="13.8" x14ac:dyDescent="0.25">
      <c r="A31" s="91" t="s">
        <v>89</v>
      </c>
      <c r="B31" s="61">
        <f>B166</f>
        <v>1620.2666520132298</v>
      </c>
      <c r="C31" s="61">
        <f t="shared" ref="C31:H31" si="15">C166</f>
        <v>1576.4371597357201</v>
      </c>
      <c r="D31" s="61">
        <f t="shared" si="15"/>
        <v>742.71076748732412</v>
      </c>
      <c r="E31" s="61">
        <f t="shared" si="15"/>
        <v>1444.8344899471324</v>
      </c>
      <c r="F31" s="61">
        <f t="shared" si="15"/>
        <v>1366.8725713079778</v>
      </c>
      <c r="G31" s="61">
        <f t="shared" si="15"/>
        <v>1450.31268601178</v>
      </c>
      <c r="H31" s="62">
        <f t="shared" si="15"/>
        <v>2528.2178160640001</v>
      </c>
    </row>
    <row r="32" spans="1:8" ht="13.8" x14ac:dyDescent="0.25">
      <c r="A32" s="91" t="s">
        <v>94</v>
      </c>
      <c r="B32" s="61">
        <f>B173</f>
        <v>1660.2105934031849</v>
      </c>
      <c r="C32" s="61" t="str">
        <f>C173</f>
        <v>-</v>
      </c>
      <c r="D32" s="61">
        <f t="shared" ref="D32:H32" si="16">D173</f>
        <v>761.42580202374279</v>
      </c>
      <c r="E32" s="61">
        <f t="shared" si="16"/>
        <v>1532.2757351139198</v>
      </c>
      <c r="F32" s="61">
        <f t="shared" si="16"/>
        <v>1441.7104951340102</v>
      </c>
      <c r="G32" s="61">
        <f t="shared" si="16"/>
        <v>1522.6158085122524</v>
      </c>
      <c r="H32" s="62">
        <f t="shared" si="16"/>
        <v>2637.5</v>
      </c>
    </row>
    <row r="33" spans="1:8" s="63" customFormat="1" ht="13.8" x14ac:dyDescent="0.25">
      <c r="A33" s="92" t="s">
        <v>99</v>
      </c>
      <c r="B33" s="61">
        <f>B177</f>
        <v>1589.18660287081</v>
      </c>
      <c r="C33" s="61">
        <f t="shared" ref="C33:H33" si="17">C177</f>
        <v>1547.26932668329</v>
      </c>
      <c r="D33" s="61">
        <f t="shared" si="17"/>
        <v>721.83080808080797</v>
      </c>
      <c r="E33" s="61">
        <f t="shared" si="17"/>
        <v>1419.86666666666</v>
      </c>
      <c r="F33" s="61">
        <f t="shared" si="17"/>
        <v>1340.03367003367</v>
      </c>
      <c r="G33" s="61">
        <f t="shared" si="17"/>
        <v>1439.0909090908999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1680.4878131759956</v>
      </c>
      <c r="C34" s="52">
        <f t="shared" ref="C34:H34" si="18">AVERAGE(C16:C33)</f>
        <v>1608.6458685898576</v>
      </c>
      <c r="D34" s="52">
        <f t="shared" si="18"/>
        <v>816.90519803974405</v>
      </c>
      <c r="E34" s="52">
        <f t="shared" si="18"/>
        <v>1567.1488704062328</v>
      </c>
      <c r="F34" s="52">
        <f t="shared" si="18"/>
        <v>1434.3937207892866</v>
      </c>
      <c r="G34" s="52">
        <f t="shared" si="18"/>
        <v>1810.1319509104424</v>
      </c>
      <c r="H34" s="52">
        <f t="shared" si="18"/>
        <v>2608.8196821721222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28"/>
      <c r="B41" s="128"/>
      <c r="C41" s="128"/>
      <c r="D41" s="128"/>
      <c r="E41" s="128"/>
      <c r="F41" s="128"/>
      <c r="G41" s="128"/>
      <c r="H41" s="128"/>
    </row>
    <row r="42" spans="1:8" ht="13.8" x14ac:dyDescent="0.25">
      <c r="A42" s="129" t="s">
        <v>168</v>
      </c>
      <c r="B42" s="118"/>
      <c r="C42" s="118"/>
      <c r="D42" s="118"/>
      <c r="E42" s="118"/>
      <c r="F42" s="118"/>
      <c r="G42" s="118"/>
      <c r="H42" s="118"/>
    </row>
    <row r="43" spans="1:8" ht="13.8" x14ac:dyDescent="0.25">
      <c r="A43" s="122" t="s">
        <v>191</v>
      </c>
      <c r="B43" s="98"/>
      <c r="C43" s="98"/>
      <c r="D43" s="98"/>
      <c r="E43" s="98"/>
      <c r="F43" s="98"/>
      <c r="G43" s="98"/>
      <c r="H43" s="123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33"/>
      <c r="C47" s="134"/>
      <c r="D47" s="134"/>
      <c r="E47" s="134"/>
      <c r="F47" s="134"/>
      <c r="G47" s="134"/>
      <c r="H47" s="13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21"/>
      <c r="B50" s="121"/>
      <c r="C50" s="121"/>
      <c r="D50" s="121"/>
      <c r="E50" s="121"/>
      <c r="F50" s="121"/>
      <c r="G50" s="121"/>
      <c r="H50" s="121"/>
    </row>
    <row r="51" spans="1:8" ht="13.8" x14ac:dyDescent="0.25">
      <c r="A51" s="10" t="s">
        <v>15</v>
      </c>
      <c r="B51" s="124"/>
      <c r="C51" s="98"/>
      <c r="D51" s="98"/>
      <c r="E51" s="98"/>
      <c r="F51" s="98"/>
      <c r="G51" s="98"/>
      <c r="H51" s="99"/>
    </row>
    <row r="52" spans="1:8" ht="13.8" x14ac:dyDescent="0.25">
      <c r="A52" s="54" t="s">
        <v>16</v>
      </c>
      <c r="B52" s="89"/>
      <c r="C52" s="14">
        <v>1576.6666666666599</v>
      </c>
      <c r="D52" s="14">
        <v>780</v>
      </c>
      <c r="E52" s="14">
        <v>1506</v>
      </c>
      <c r="F52" s="14">
        <v>1325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1523.12030075187</v>
      </c>
      <c r="D53" s="14">
        <v>800</v>
      </c>
      <c r="E53" s="14">
        <v>1423.9130434782601</v>
      </c>
      <c r="F53" s="14">
        <v>1226.38888888888</v>
      </c>
      <c r="G53" s="89">
        <v>2143.3333333333298</v>
      </c>
      <c r="H53" s="89"/>
    </row>
    <row r="54" spans="1:8" ht="13.8" x14ac:dyDescent="0.25">
      <c r="A54" s="15" t="s">
        <v>18</v>
      </c>
      <c r="B54" s="14"/>
      <c r="C54" s="14"/>
      <c r="D54" s="14"/>
      <c r="E54" s="14"/>
      <c r="F54" s="14"/>
      <c r="G54" s="89"/>
      <c r="H54" s="89"/>
    </row>
    <row r="55" spans="1:8" ht="13.8" x14ac:dyDescent="0.25">
      <c r="A55" s="15" t="s">
        <v>19</v>
      </c>
      <c r="B55" s="16">
        <v>1530.9197324414699</v>
      </c>
      <c r="C55" s="89">
        <v>1566.8316831683101</v>
      </c>
      <c r="D55" s="16">
        <v>747.66060606060603</v>
      </c>
      <c r="E55" s="16">
        <v>1555.8221024258701</v>
      </c>
      <c r="F55" s="16">
        <v>1348.32298136645</v>
      </c>
      <c r="G55" s="89">
        <v>1928.8461538461499</v>
      </c>
      <c r="H55" s="89"/>
    </row>
    <row r="56" spans="1:8" ht="13.8" x14ac:dyDescent="0.25">
      <c r="A56" s="15" t="s">
        <v>20</v>
      </c>
      <c r="B56" s="89"/>
      <c r="C56" s="14">
        <v>1496.08649789029</v>
      </c>
      <c r="D56" s="14">
        <v>797.93871866295206</v>
      </c>
      <c r="E56" s="14">
        <v>1434.84848484848</v>
      </c>
      <c r="F56" s="14">
        <v>1247.5999999999999</v>
      </c>
      <c r="G56" s="70">
        <v>2033.3333333333301</v>
      </c>
      <c r="H56" s="89"/>
    </row>
    <row r="57" spans="1:8" ht="13.8" x14ac:dyDescent="0.25">
      <c r="A57" s="15" t="s">
        <v>21</v>
      </c>
      <c r="B57" s="16">
        <v>1758.3333333333301</v>
      </c>
      <c r="C57" s="89"/>
      <c r="D57" s="16">
        <v>855.6</v>
      </c>
      <c r="E57" s="16">
        <v>1637.35849056603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1644.6265328874001</v>
      </c>
      <c r="C58" s="43">
        <f t="shared" ref="C58:H58" si="20">IFERROR(AVERAGE(C52:C57),"-")</f>
        <v>1540.6762871192825</v>
      </c>
      <c r="D58" s="43">
        <f t="shared" si="20"/>
        <v>796.2398649447116</v>
      </c>
      <c r="E58" s="43">
        <f t="shared" si="20"/>
        <v>1511.588424263728</v>
      </c>
      <c r="F58" s="43">
        <f t="shared" si="20"/>
        <v>1286.8279675638323</v>
      </c>
      <c r="G58" s="43">
        <f t="shared" si="20"/>
        <v>1988.8782051282026</v>
      </c>
      <c r="H58" s="43" t="str">
        <f t="shared" si="20"/>
        <v>-</v>
      </c>
    </row>
    <row r="59" spans="1:8" ht="13.8" x14ac:dyDescent="0.25">
      <c r="A59" s="121"/>
      <c r="B59" s="121"/>
      <c r="C59" s="121"/>
      <c r="D59" s="121"/>
      <c r="E59" s="121"/>
      <c r="F59" s="121"/>
      <c r="G59" s="121"/>
      <c r="H59" s="121"/>
    </row>
    <row r="60" spans="1:8" ht="13.8" x14ac:dyDescent="0.25">
      <c r="A60" s="44" t="s">
        <v>23</v>
      </c>
      <c r="B60" s="125"/>
      <c r="C60" s="126"/>
      <c r="D60" s="126"/>
      <c r="E60" s="126"/>
      <c r="F60" s="126"/>
      <c r="G60" s="126"/>
      <c r="H60" s="127"/>
    </row>
    <row r="61" spans="1:8" ht="13.8" x14ac:dyDescent="0.25">
      <c r="A61" s="13" t="s">
        <v>24</v>
      </c>
      <c r="B61" s="89"/>
      <c r="C61" s="14">
        <v>1601.4705882352901</v>
      </c>
      <c r="D61" s="14">
        <v>802.37288135593201</v>
      </c>
      <c r="E61" s="14">
        <v>1530.8755760368599</v>
      </c>
      <c r="F61" s="14">
        <v>1355.3571428571399</v>
      </c>
      <c r="G61" s="89">
        <v>2253.8461538461502</v>
      </c>
      <c r="H61" s="89"/>
    </row>
    <row r="62" spans="1:8" ht="13.8" x14ac:dyDescent="0.25">
      <c r="A62" s="13" t="s">
        <v>25</v>
      </c>
      <c r="B62" s="89"/>
      <c r="C62" s="14"/>
      <c r="D62" s="14"/>
      <c r="E62" s="14"/>
      <c r="F62" s="14"/>
      <c r="G62" s="89"/>
      <c r="H62" s="89"/>
    </row>
    <row r="63" spans="1:8" ht="13.8" x14ac:dyDescent="0.25">
      <c r="A63" s="13" t="s">
        <v>26</v>
      </c>
      <c r="B63" s="89">
        <v>1600</v>
      </c>
      <c r="C63" s="14">
        <v>1566.7338709677399</v>
      </c>
      <c r="D63" s="14">
        <v>826.016949152542</v>
      </c>
      <c r="E63" s="14">
        <v>1625.7575757575701</v>
      </c>
      <c r="F63" s="14">
        <v>1386.84210526315</v>
      </c>
      <c r="G63" s="14"/>
      <c r="H63" s="89"/>
    </row>
    <row r="64" spans="1:8" ht="13.8" x14ac:dyDescent="0.25">
      <c r="A64" s="13" t="s">
        <v>27</v>
      </c>
      <c r="B64" s="89"/>
      <c r="C64" s="89">
        <v>1467.96875</v>
      </c>
      <c r="D64" s="89"/>
      <c r="E64" s="89">
        <v>1397.8</v>
      </c>
      <c r="F64" s="89">
        <v>1212.9032258064501</v>
      </c>
      <c r="G64" s="89">
        <v>1555</v>
      </c>
      <c r="H64" s="89"/>
    </row>
    <row r="65" spans="1:10" ht="13.8" x14ac:dyDescent="0.25">
      <c r="A65" s="42" t="s">
        <v>22</v>
      </c>
      <c r="B65" s="43">
        <f>IFERROR(AVERAGE(B61:B64),"-")</f>
        <v>1600</v>
      </c>
      <c r="C65" s="43">
        <f t="shared" ref="C65:H65" si="21">IFERROR(AVERAGE(C61:C64),"-")</f>
        <v>1545.3910697343433</v>
      </c>
      <c r="D65" s="43">
        <f t="shared" si="21"/>
        <v>814.194915254237</v>
      </c>
      <c r="E65" s="43">
        <f t="shared" si="21"/>
        <v>1518.1443839314768</v>
      </c>
      <c r="F65" s="43">
        <f t="shared" si="21"/>
        <v>1318.3674913089133</v>
      </c>
      <c r="G65" s="43">
        <f t="shared" si="21"/>
        <v>1904.4230769230751</v>
      </c>
      <c r="H65" s="43" t="str">
        <f t="shared" si="21"/>
        <v>-</v>
      </c>
    </row>
    <row r="66" spans="1:10" ht="13.8" x14ac:dyDescent="0.25">
      <c r="A66" s="121"/>
      <c r="B66" s="121"/>
      <c r="C66" s="121"/>
      <c r="D66" s="121"/>
      <c r="E66" s="121"/>
      <c r="F66" s="121"/>
      <c r="G66" s="121"/>
      <c r="H66" s="121"/>
    </row>
    <row r="67" spans="1:10" ht="13.8" x14ac:dyDescent="0.25">
      <c r="A67" s="47" t="s">
        <v>28</v>
      </c>
      <c r="B67" s="117"/>
      <c r="C67" s="118"/>
      <c r="D67" s="118"/>
      <c r="E67" s="118"/>
      <c r="F67" s="118"/>
      <c r="G67" s="118"/>
      <c r="H67" s="118"/>
    </row>
    <row r="68" spans="1:10" ht="13.8" x14ac:dyDescent="0.25">
      <c r="A68" s="45" t="s">
        <v>29</v>
      </c>
      <c r="B68" s="46">
        <v>1534.0229885057399</v>
      </c>
      <c r="C68" s="46">
        <v>1495.7978196233801</v>
      </c>
      <c r="D68" s="46">
        <v>771.73529411764696</v>
      </c>
      <c r="E68" s="46">
        <v>1456.83569979716</v>
      </c>
      <c r="F68" s="46">
        <v>1209.71962616822</v>
      </c>
      <c r="G68" s="46">
        <v>2244.9889624724001</v>
      </c>
      <c r="H68" s="89"/>
    </row>
    <row r="69" spans="1:10" ht="13.8" x14ac:dyDescent="0.25">
      <c r="A69" s="15" t="s">
        <v>30</v>
      </c>
      <c r="B69" s="14">
        <v>1465.2818532818501</v>
      </c>
      <c r="C69" s="14">
        <v>1472.2769332452001</v>
      </c>
      <c r="D69" s="14">
        <v>771.20582120582105</v>
      </c>
      <c r="E69" s="14">
        <v>1470.9891808346199</v>
      </c>
      <c r="F69" s="14">
        <v>1219.07930107526</v>
      </c>
      <c r="G69" s="14">
        <v>2097.4889867841398</v>
      </c>
      <c r="H69" s="89"/>
    </row>
    <row r="70" spans="1:10" ht="13.8" x14ac:dyDescent="0.25">
      <c r="A70" s="59" t="s">
        <v>32</v>
      </c>
      <c r="B70" s="14">
        <v>1596.9074778200199</v>
      </c>
      <c r="C70" s="14">
        <v>1533.81220657277</v>
      </c>
      <c r="D70" s="14">
        <v>773.14028314028303</v>
      </c>
      <c r="E70" s="14">
        <v>1513.72381691233</v>
      </c>
      <c r="F70" s="14">
        <v>1295.4477611940299</v>
      </c>
      <c r="G70" s="14">
        <v>2230.9523809523798</v>
      </c>
      <c r="H70" s="89"/>
      <c r="I70" s="7"/>
      <c r="J70" s="7"/>
    </row>
    <row r="71" spans="1:10" ht="13.8" x14ac:dyDescent="0.25">
      <c r="A71" s="59" t="s">
        <v>31</v>
      </c>
      <c r="B71" s="14">
        <v>1581.0309278350501</v>
      </c>
      <c r="C71" s="14">
        <v>1586.4577656675699</v>
      </c>
      <c r="D71" s="14">
        <v>781.77993527507999</v>
      </c>
      <c r="E71" s="14">
        <v>1588.82428940568</v>
      </c>
      <c r="F71" s="14">
        <v>1350.7233273055999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1544.3108118606651</v>
      </c>
      <c r="C72" s="11">
        <f t="shared" si="22"/>
        <v>1522.08618127723</v>
      </c>
      <c r="D72" s="11">
        <f t="shared" si="22"/>
        <v>774.46533343470776</v>
      </c>
      <c r="E72" s="11">
        <f t="shared" si="22"/>
        <v>1507.5932467374475</v>
      </c>
      <c r="F72" s="11">
        <f t="shared" si="22"/>
        <v>1268.7425039357774</v>
      </c>
      <c r="G72" s="11">
        <f t="shared" si="22"/>
        <v>2168.3575825522298</v>
      </c>
      <c r="H72" s="11" t="str">
        <f t="shared" si="22"/>
        <v>-</v>
      </c>
      <c r="I72" s="7"/>
      <c r="J72" s="7"/>
    </row>
    <row r="73" spans="1:10" ht="13.8" x14ac:dyDescent="0.25">
      <c r="A73" s="102"/>
      <c r="B73" s="103"/>
      <c r="C73" s="103"/>
      <c r="D73" s="103"/>
      <c r="E73" s="103"/>
      <c r="F73" s="103"/>
      <c r="G73" s="103"/>
      <c r="H73" s="104"/>
      <c r="I73" s="7"/>
      <c r="J73" s="7"/>
    </row>
    <row r="74" spans="1:10" ht="13.8" x14ac:dyDescent="0.25">
      <c r="A74" s="18" t="s">
        <v>33</v>
      </c>
      <c r="B74" s="97"/>
      <c r="C74" s="119"/>
      <c r="D74" s="119"/>
      <c r="E74" s="119"/>
      <c r="F74" s="119"/>
      <c r="G74" s="119"/>
      <c r="H74" s="120"/>
      <c r="I74" s="7"/>
      <c r="J74" s="7"/>
    </row>
    <row r="75" spans="1:10" ht="13.8" x14ac:dyDescent="0.25">
      <c r="A75" s="13" t="s">
        <v>34</v>
      </c>
      <c r="B75" s="89"/>
      <c r="C75" s="14">
        <v>1618.75</v>
      </c>
      <c r="D75" s="14">
        <v>900</v>
      </c>
      <c r="E75" s="14">
        <v>1633.92857142857</v>
      </c>
      <c r="F75" s="14">
        <v>1622.2222222222199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1747.91044776119</v>
      </c>
      <c r="C76" s="89">
        <v>1455.45454545454</v>
      </c>
      <c r="D76" s="14">
        <v>854.49275362318804</v>
      </c>
      <c r="E76" s="89">
        <v>1612.5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1503.67284991568</v>
      </c>
      <c r="C77" s="89">
        <v>1446.24444444444</v>
      </c>
      <c r="D77" s="89">
        <v>961.41273584905605</v>
      </c>
      <c r="E77" s="89">
        <v>1404.8521358159901</v>
      </c>
      <c r="F77" s="89">
        <v>1172.0952380952299</v>
      </c>
      <c r="G77" s="89">
        <v>1574.17808219178</v>
      </c>
      <c r="H77" s="89"/>
      <c r="I77" s="7"/>
      <c r="J77" s="7"/>
    </row>
    <row r="78" spans="1:10" ht="13.8" x14ac:dyDescent="0.25">
      <c r="A78" s="13" t="s">
        <v>37</v>
      </c>
      <c r="B78" s="89">
        <v>1530</v>
      </c>
      <c r="C78" s="14">
        <v>1468.3170515097599</v>
      </c>
      <c r="D78" s="14">
        <v>765.46400693842099</v>
      </c>
      <c r="E78" s="14">
        <v>1420.85901639344</v>
      </c>
      <c r="F78" s="14">
        <v>1214.9077733860299</v>
      </c>
      <c r="G78" s="68">
        <v>1798.3076923076901</v>
      </c>
      <c r="H78" s="89"/>
      <c r="I78" s="7"/>
      <c r="J78" s="7"/>
    </row>
    <row r="79" spans="1:10" ht="13.8" x14ac:dyDescent="0.25">
      <c r="A79" s="13" t="s">
        <v>38</v>
      </c>
      <c r="B79" s="14">
        <v>1587.3239436619699</v>
      </c>
      <c r="C79" s="14">
        <v>1518.0837563451701</v>
      </c>
      <c r="D79" s="14">
        <v>756.86761229314402</v>
      </c>
      <c r="E79" s="14">
        <v>1475.81497797356</v>
      </c>
      <c r="F79" s="14">
        <v>1261.9779507133501</v>
      </c>
      <c r="G79" s="14">
        <v>1752.9870129870101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1444.3622047244</v>
      </c>
      <c r="D80" s="14">
        <v>781.80555555555497</v>
      </c>
      <c r="E80" s="14">
        <v>1436.7576791808799</v>
      </c>
      <c r="F80" s="89"/>
      <c r="G80" s="89">
        <v>1250</v>
      </c>
      <c r="H80" s="89"/>
      <c r="I80" s="7"/>
      <c r="J80" s="7"/>
    </row>
    <row r="81" spans="1:10" ht="13.8" x14ac:dyDescent="0.25">
      <c r="A81" s="13" t="s">
        <v>40</v>
      </c>
      <c r="B81" s="89">
        <v>1688.2758620689599</v>
      </c>
      <c r="C81" s="89">
        <v>1473</v>
      </c>
      <c r="D81" s="89">
        <v>847.46666666666601</v>
      </c>
      <c r="E81" s="89">
        <v>1574.9450549450501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1611.4366206815598</v>
      </c>
      <c r="C82" s="11">
        <f t="shared" si="23"/>
        <v>1489.1731432111872</v>
      </c>
      <c r="D82" s="11">
        <f t="shared" si="23"/>
        <v>838.21561870371863</v>
      </c>
      <c r="E82" s="11">
        <f t="shared" si="23"/>
        <v>1508.5224908196415</v>
      </c>
      <c r="F82" s="11">
        <f t="shared" si="23"/>
        <v>1317.8007961042074</v>
      </c>
      <c r="G82" s="11">
        <f t="shared" si="23"/>
        <v>1593.8681968716201</v>
      </c>
      <c r="H82" s="11" t="str">
        <f t="shared" si="23"/>
        <v>-</v>
      </c>
      <c r="I82" s="7"/>
      <c r="J82" s="7"/>
    </row>
    <row r="83" spans="1:10" ht="13.8" x14ac:dyDescent="0.25">
      <c r="A83" s="105"/>
      <c r="B83" s="106"/>
      <c r="C83" s="106"/>
      <c r="D83" s="106"/>
      <c r="E83" s="106"/>
      <c r="F83" s="106"/>
      <c r="G83" s="106"/>
      <c r="H83" s="107"/>
      <c r="I83" s="7"/>
      <c r="J83" s="7"/>
    </row>
    <row r="84" spans="1:10" ht="13.8" x14ac:dyDescent="0.25">
      <c r="A84" s="90" t="s">
        <v>188</v>
      </c>
      <c r="B84" s="97"/>
      <c r="C84" s="98"/>
      <c r="D84" s="98"/>
      <c r="E84" s="98"/>
      <c r="F84" s="98"/>
      <c r="G84" s="98"/>
      <c r="H84" s="99"/>
      <c r="I84" s="7"/>
      <c r="J84" s="7"/>
    </row>
    <row r="85" spans="1:10" ht="26.4" x14ac:dyDescent="0.25">
      <c r="A85" s="15" t="s">
        <v>43</v>
      </c>
      <c r="B85" s="14">
        <v>1708.3333333333301</v>
      </c>
      <c r="C85" s="14">
        <v>1766.8518518518499</v>
      </c>
      <c r="D85" s="14">
        <v>788.03468208092397</v>
      </c>
      <c r="E85" s="14">
        <v>1750</v>
      </c>
      <c r="F85" s="14">
        <v>1750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1762.0214395099499</v>
      </c>
      <c r="C86" s="14">
        <v>1735.23076923076</v>
      </c>
      <c r="D86" s="14">
        <v>889.72071373157405</v>
      </c>
      <c r="E86" s="14">
        <v>1793.75</v>
      </c>
      <c r="F86" s="14">
        <v>1873.44632768361</v>
      </c>
      <c r="G86" s="14">
        <v>2000</v>
      </c>
      <c r="H86" s="89">
        <v>2850</v>
      </c>
    </row>
    <row r="87" spans="1:10" ht="13.8" x14ac:dyDescent="0.25">
      <c r="A87" s="15" t="s">
        <v>42</v>
      </c>
      <c r="B87" s="14">
        <v>1650.0410509031101</v>
      </c>
      <c r="C87" s="14"/>
      <c r="D87" s="14">
        <v>825.04409171075804</v>
      </c>
      <c r="E87" s="14">
        <v>1628.3844765342899</v>
      </c>
      <c r="F87" s="89">
        <v>1380</v>
      </c>
      <c r="G87" s="14">
        <v>1625</v>
      </c>
      <c r="H87" s="89"/>
    </row>
    <row r="88" spans="1:10" ht="13.8" x14ac:dyDescent="0.25">
      <c r="A88" s="15" t="s">
        <v>44</v>
      </c>
      <c r="B88" s="14">
        <v>1556.4705882352901</v>
      </c>
      <c r="C88" s="14">
        <v>1564.7311827956901</v>
      </c>
      <c r="D88" s="14">
        <v>788.41698841698803</v>
      </c>
      <c r="E88" s="14">
        <v>1498.4848484848401</v>
      </c>
      <c r="F88" s="89">
        <v>1418.75</v>
      </c>
      <c r="G88" s="89">
        <v>2079.4871794871701</v>
      </c>
      <c r="H88" s="89"/>
    </row>
    <row r="89" spans="1:10" s="34" customFormat="1" ht="15.75" customHeight="1" x14ac:dyDescent="0.25">
      <c r="A89" s="59" t="s">
        <v>50</v>
      </c>
      <c r="B89" s="14">
        <v>1802.10144927536</v>
      </c>
      <c r="C89" s="14">
        <v>1671.9047619047601</v>
      </c>
      <c r="D89" s="14">
        <v>914.85714285714198</v>
      </c>
      <c r="E89" s="14">
        <v>1648.23529411764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24">IFERROR(AVERAGE(B85:B89),"-")</f>
        <v>1695.793572251408</v>
      </c>
      <c r="C90" s="32">
        <f t="shared" si="24"/>
        <v>1684.6796414457649</v>
      </c>
      <c r="D90" s="32">
        <f t="shared" si="24"/>
        <v>841.21472375947724</v>
      </c>
      <c r="E90" s="32">
        <f t="shared" si="24"/>
        <v>1663.770923827354</v>
      </c>
      <c r="F90" s="32">
        <f t="shared" si="24"/>
        <v>1612.839265536722</v>
      </c>
      <c r="G90" s="32">
        <f t="shared" si="24"/>
        <v>1882.0592948717926</v>
      </c>
      <c r="H90" s="32">
        <f t="shared" si="24"/>
        <v>2850</v>
      </c>
    </row>
    <row r="91" spans="1:10" ht="13.8" x14ac:dyDescent="0.25">
      <c r="A91" s="102"/>
      <c r="B91" s="103"/>
      <c r="C91" s="103"/>
      <c r="D91" s="103"/>
      <c r="E91" s="103"/>
      <c r="F91" s="103"/>
      <c r="G91" s="103"/>
      <c r="H91" s="104"/>
    </row>
    <row r="92" spans="1:10" ht="13.8" x14ac:dyDescent="0.25">
      <c r="A92" s="90" t="s">
        <v>189</v>
      </c>
      <c r="B92" s="97"/>
      <c r="C92" s="98"/>
      <c r="D92" s="98"/>
      <c r="E92" s="98"/>
      <c r="F92" s="98"/>
      <c r="G92" s="98"/>
      <c r="H92" s="99"/>
    </row>
    <row r="93" spans="1:10" ht="13.8" x14ac:dyDescent="0.25">
      <c r="A93" s="15" t="s">
        <v>47</v>
      </c>
      <c r="B93" s="19">
        <v>1850</v>
      </c>
      <c r="C93" s="19">
        <v>1881.1111111111099</v>
      </c>
      <c r="D93" s="19">
        <v>1075</v>
      </c>
      <c r="E93" s="89">
        <v>1834.61538461538</v>
      </c>
      <c r="F93" s="19">
        <v>1565.2631578947301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1573.5666495110599</v>
      </c>
      <c r="D94" s="19">
        <v>844.66135458167298</v>
      </c>
      <c r="E94" s="89">
        <v>1466.4562326465</v>
      </c>
      <c r="F94" s="89">
        <v>1379.57984721716</v>
      </c>
      <c r="G94" s="89">
        <v>1971.8353831598799</v>
      </c>
      <c r="H94" s="89"/>
    </row>
    <row r="95" spans="1:10" ht="13.8" x14ac:dyDescent="0.25">
      <c r="A95" s="15" t="s">
        <v>46</v>
      </c>
      <c r="B95" s="19"/>
      <c r="C95" s="69">
        <v>1648.9726027397201</v>
      </c>
      <c r="D95" s="19">
        <v>831.60493827160496</v>
      </c>
      <c r="E95" s="89">
        <v>1514.7159090908999</v>
      </c>
      <c r="F95" s="19">
        <v>1371.5311004784601</v>
      </c>
      <c r="G95" s="19">
        <v>1983.94495412844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973.33333333333303</v>
      </c>
      <c r="E96" s="89">
        <v>1688</v>
      </c>
      <c r="F96" s="89">
        <v>1580.5263157894699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1718.4125908404726</v>
      </c>
      <c r="D98" s="11">
        <f t="shared" si="25"/>
        <v>931.1499065466528</v>
      </c>
      <c r="E98" s="11">
        <f t="shared" si="25"/>
        <v>1625.9468815881951</v>
      </c>
      <c r="F98" s="11">
        <f t="shared" si="25"/>
        <v>1474.225105344955</v>
      </c>
      <c r="G98" s="11">
        <f t="shared" si="25"/>
        <v>1930.2601124294399</v>
      </c>
      <c r="H98" s="11" t="str">
        <f t="shared" si="25"/>
        <v>-</v>
      </c>
    </row>
    <row r="99" spans="1:8" ht="13.8" x14ac:dyDescent="0.25">
      <c r="A99" s="105"/>
      <c r="B99" s="106"/>
      <c r="C99" s="106"/>
      <c r="D99" s="106"/>
      <c r="E99" s="106"/>
      <c r="F99" s="106"/>
      <c r="G99" s="106"/>
      <c r="H99" s="107"/>
    </row>
    <row r="100" spans="1:8" ht="13.8" x14ac:dyDescent="0.25">
      <c r="A100" s="18" t="s">
        <v>51</v>
      </c>
      <c r="B100" s="97"/>
      <c r="C100" s="98"/>
      <c r="D100" s="98"/>
      <c r="E100" s="98"/>
      <c r="F100" s="98"/>
      <c r="G100" s="98"/>
      <c r="H100" s="99"/>
    </row>
    <row r="101" spans="1:8" ht="13.8" x14ac:dyDescent="0.25">
      <c r="A101" s="15" t="s">
        <v>52</v>
      </c>
      <c r="B101" s="19">
        <v>1603.4255725190801</v>
      </c>
      <c r="C101" s="19">
        <v>1646.9230769230701</v>
      </c>
      <c r="D101" s="19">
        <v>835.69767441860404</v>
      </c>
      <c r="E101" s="89">
        <v>1534.5608108108099</v>
      </c>
      <c r="F101" s="19">
        <v>1492.9166666666599</v>
      </c>
      <c r="G101" s="19">
        <v>1780</v>
      </c>
      <c r="H101" s="89"/>
    </row>
    <row r="102" spans="1:8" ht="13.8" x14ac:dyDescent="0.25">
      <c r="A102" s="15" t="s">
        <v>53</v>
      </c>
      <c r="B102" s="19">
        <v>1659.2446043165401</v>
      </c>
      <c r="C102" s="19">
        <v>1680</v>
      </c>
      <c r="D102" s="19">
        <v>880</v>
      </c>
      <c r="E102" s="89">
        <v>1613.8834951456299</v>
      </c>
      <c r="F102" s="89">
        <v>1574.1666666666599</v>
      </c>
      <c r="G102" s="89"/>
      <c r="H102" s="89"/>
    </row>
    <row r="103" spans="1:8" ht="13.8" x14ac:dyDescent="0.25">
      <c r="A103" s="15" t="s">
        <v>54</v>
      </c>
      <c r="B103" s="19">
        <v>1617.4412532637</v>
      </c>
      <c r="C103" s="69">
        <v>1664.1690962099101</v>
      </c>
      <c r="D103" s="19">
        <v>838.75</v>
      </c>
      <c r="E103" s="89">
        <v>1537.4187380497101</v>
      </c>
      <c r="F103" s="19">
        <v>1485.8610271903301</v>
      </c>
      <c r="G103" s="19">
        <v>2155.5172413793098</v>
      </c>
      <c r="H103" s="89"/>
    </row>
    <row r="104" spans="1:8" ht="13.8" x14ac:dyDescent="0.25">
      <c r="A104" s="15" t="s">
        <v>55</v>
      </c>
      <c r="B104" s="19">
        <v>1784.93243243243</v>
      </c>
      <c r="C104" s="89"/>
      <c r="D104" s="19">
        <v>1050</v>
      </c>
      <c r="E104" s="89">
        <v>1762.2222222222199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1990.7356321839</v>
      </c>
      <c r="C105" s="19">
        <v>1900</v>
      </c>
      <c r="D105" s="19">
        <v>939.2</v>
      </c>
      <c r="E105" s="89">
        <v>1896.6960907944499</v>
      </c>
      <c r="F105" s="89">
        <v>1837.8099173553701</v>
      </c>
      <c r="G105" s="89"/>
      <c r="H105" s="89"/>
    </row>
    <row r="106" spans="1:8" ht="13.8" x14ac:dyDescent="0.25">
      <c r="A106" s="15" t="s">
        <v>57</v>
      </c>
      <c r="B106" s="19">
        <v>1664.26886792452</v>
      </c>
      <c r="C106" s="89"/>
      <c r="D106" s="19">
        <v>870</v>
      </c>
      <c r="E106" s="89">
        <v>1565.8333333333301</v>
      </c>
      <c r="F106" s="19">
        <v>1474.96688741721</v>
      </c>
      <c r="G106" s="89">
        <v>2310.9090909090901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1720.0080604400284</v>
      </c>
      <c r="C107" s="11">
        <f t="shared" si="26"/>
        <v>1722.773043283245</v>
      </c>
      <c r="D107" s="11">
        <f t="shared" si="26"/>
        <v>902.2746124031006</v>
      </c>
      <c r="E107" s="11">
        <f t="shared" si="26"/>
        <v>1651.7691150593582</v>
      </c>
      <c r="F107" s="11">
        <f t="shared" si="26"/>
        <v>1609.286860882705</v>
      </c>
      <c r="G107" s="11">
        <f t="shared" si="26"/>
        <v>2082.1421107627998</v>
      </c>
      <c r="H107" s="11" t="str">
        <f t="shared" si="26"/>
        <v>-</v>
      </c>
    </row>
    <row r="108" spans="1:8" ht="13.8" x14ac:dyDescent="0.25">
      <c r="A108" s="105"/>
      <c r="B108" s="106"/>
      <c r="C108" s="106"/>
      <c r="D108" s="106"/>
      <c r="E108" s="106"/>
      <c r="F108" s="106"/>
      <c r="G108" s="106"/>
      <c r="H108" s="107"/>
    </row>
    <row r="109" spans="1:8" ht="13.8" x14ac:dyDescent="0.25">
      <c r="A109" s="18" t="s">
        <v>58</v>
      </c>
      <c r="B109" s="97"/>
      <c r="C109" s="98"/>
      <c r="D109" s="98"/>
      <c r="E109" s="98"/>
      <c r="F109" s="98"/>
      <c r="G109" s="98"/>
      <c r="H109" s="99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813.54166666666595</v>
      </c>
      <c r="E111" s="89">
        <v>1513.2558139534799</v>
      </c>
      <c r="F111" s="89">
        <v>1403.5294117646999</v>
      </c>
      <c r="G111" s="89"/>
      <c r="H111" s="89"/>
    </row>
    <row r="112" spans="1:8" ht="13.8" x14ac:dyDescent="0.25">
      <c r="A112" s="28" t="s">
        <v>61</v>
      </c>
      <c r="B112" s="89"/>
      <c r="C112" s="20">
        <v>1447.4647887323899</v>
      </c>
      <c r="D112" s="14">
        <v>764.11214953270996</v>
      </c>
      <c r="E112" s="89">
        <v>1471.62037037037</v>
      </c>
      <c r="F112" s="89">
        <v>1367.4647887323899</v>
      </c>
      <c r="G112" s="89"/>
      <c r="H112" s="89"/>
    </row>
    <row r="113" spans="1:8" ht="13.8" x14ac:dyDescent="0.25">
      <c r="A113" s="28" t="s">
        <v>63</v>
      </c>
      <c r="B113" s="89"/>
      <c r="C113" s="20">
        <v>1490.6521739130401</v>
      </c>
      <c r="D113" s="20">
        <v>764.62121212121201</v>
      </c>
      <c r="E113" s="89">
        <v>1537.80487804878</v>
      </c>
      <c r="F113" s="89">
        <v>1355.42168674698</v>
      </c>
      <c r="G113" s="89"/>
      <c r="H113" s="89"/>
    </row>
    <row r="114" spans="1:8" ht="13.8" x14ac:dyDescent="0.25">
      <c r="A114" s="28" t="s">
        <v>59</v>
      </c>
      <c r="B114" s="89"/>
      <c r="C114" s="20">
        <v>1461.0910815939201</v>
      </c>
      <c r="D114" s="20">
        <v>749.29159802306401</v>
      </c>
      <c r="E114" s="20">
        <v>1437.0567685589499</v>
      </c>
      <c r="F114" s="20">
        <v>1325.3018500486801</v>
      </c>
      <c r="G114" s="20">
        <v>1638.6206896551701</v>
      </c>
      <c r="H114" s="89">
        <v>2550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1487.3020110598377</v>
      </c>
      <c r="D115" s="11">
        <f t="shared" si="27"/>
        <v>772.89165658591298</v>
      </c>
      <c r="E115" s="11">
        <f t="shared" si="27"/>
        <v>1489.9344577328948</v>
      </c>
      <c r="F115" s="11">
        <f t="shared" si="27"/>
        <v>1362.9294343231873</v>
      </c>
      <c r="G115" s="11">
        <f t="shared" si="27"/>
        <v>1638.6206896551701</v>
      </c>
      <c r="H115" s="11">
        <f t="shared" si="27"/>
        <v>2550</v>
      </c>
    </row>
    <row r="116" spans="1:8" ht="13.8" x14ac:dyDescent="0.25">
      <c r="A116" s="105"/>
      <c r="B116" s="106"/>
      <c r="C116" s="106"/>
      <c r="D116" s="106"/>
      <c r="E116" s="106"/>
      <c r="F116" s="106"/>
      <c r="G116" s="106"/>
      <c r="H116" s="107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1629.4830783495499</v>
      </c>
      <c r="C118" s="85">
        <v>1638.3950617283899</v>
      </c>
      <c r="D118" s="86">
        <v>739.60908413998504</v>
      </c>
      <c r="E118" s="86">
        <v>1406.2950600801</v>
      </c>
      <c r="F118" s="86">
        <v>1283.5440998791701</v>
      </c>
      <c r="G118" s="86">
        <v>1521.6594045025399</v>
      </c>
      <c r="H118" s="85">
        <v>2417.0006635700001</v>
      </c>
    </row>
    <row r="119" spans="1:8" ht="13.8" x14ac:dyDescent="0.25">
      <c r="A119" s="82" t="s">
        <v>66</v>
      </c>
      <c r="B119" s="86">
        <v>1797.3684210526301</v>
      </c>
      <c r="C119" s="89"/>
      <c r="D119" s="86">
        <v>891</v>
      </c>
      <c r="E119" s="89">
        <v>1742.8571428571399</v>
      </c>
      <c r="F119" s="86">
        <v>1590</v>
      </c>
      <c r="G119" s="89">
        <v>1716.6666666666599</v>
      </c>
      <c r="H119" s="89"/>
    </row>
    <row r="120" spans="1:8" ht="13.8" x14ac:dyDescent="0.25">
      <c r="A120" s="83" t="s">
        <v>68</v>
      </c>
      <c r="B120" s="89">
        <v>1766.3636363636299</v>
      </c>
      <c r="C120" s="89"/>
      <c r="D120" s="86">
        <v>968.18181818181802</v>
      </c>
      <c r="E120" s="89">
        <v>1726.3157894736801</v>
      </c>
      <c r="F120" s="89"/>
      <c r="G120" s="89">
        <v>1771.42857142857</v>
      </c>
      <c r="H120" s="89"/>
    </row>
    <row r="121" spans="1:8" ht="13.8" x14ac:dyDescent="0.25">
      <c r="A121" s="2" t="s">
        <v>22</v>
      </c>
      <c r="B121" s="88">
        <f>IFERROR(AVERAGE(B118:B120),"-")</f>
        <v>1731.0717119219364</v>
      </c>
      <c r="C121" s="88">
        <f t="shared" ref="C121:H121" si="28">IFERROR(AVERAGE(C118:C120),"-")</f>
        <v>1638.3950617283899</v>
      </c>
      <c r="D121" s="88">
        <f t="shared" si="28"/>
        <v>866.26363410726765</v>
      </c>
      <c r="E121" s="88">
        <f t="shared" si="28"/>
        <v>1625.1559974703068</v>
      </c>
      <c r="F121" s="88">
        <f t="shared" si="28"/>
        <v>1436.772049939585</v>
      </c>
      <c r="G121" s="88">
        <f t="shared" si="28"/>
        <v>1669.9182141992567</v>
      </c>
      <c r="H121" s="88">
        <f t="shared" si="28"/>
        <v>2417.0006635700001</v>
      </c>
    </row>
    <row r="122" spans="1:8" ht="13.8" x14ac:dyDescent="0.25">
      <c r="A122" s="105"/>
      <c r="B122" s="106"/>
      <c r="C122" s="106"/>
      <c r="D122" s="106"/>
      <c r="E122" s="106"/>
      <c r="F122" s="106"/>
      <c r="G122" s="106"/>
      <c r="H122" s="107"/>
    </row>
    <row r="123" spans="1:8" ht="13.8" x14ac:dyDescent="0.25">
      <c r="A123" s="18" t="s">
        <v>64</v>
      </c>
      <c r="B123" s="97"/>
      <c r="C123" s="98"/>
      <c r="D123" s="98"/>
      <c r="E123" s="98"/>
      <c r="F123" s="98"/>
      <c r="G123" s="98"/>
      <c r="H123" s="99"/>
    </row>
    <row r="124" spans="1:8" ht="13.8" x14ac:dyDescent="0.25">
      <c r="A124" s="13" t="s">
        <v>65</v>
      </c>
      <c r="B124" s="14">
        <v>1828.16091954023</v>
      </c>
      <c r="C124" s="89"/>
      <c r="D124" s="14">
        <v>888</v>
      </c>
      <c r="E124" s="89">
        <v>1631.6666666666599</v>
      </c>
      <c r="F124" s="14">
        <v>1521.04347826086</v>
      </c>
      <c r="G124" s="89"/>
      <c r="H124" s="89">
        <v>2750</v>
      </c>
    </row>
    <row r="125" spans="1:8" ht="13.8" x14ac:dyDescent="0.25">
      <c r="A125" s="54" t="s">
        <v>67</v>
      </c>
      <c r="B125" s="14">
        <v>1769.1111111111099</v>
      </c>
      <c r="C125" s="89"/>
      <c r="D125" s="14">
        <v>872.16049382716005</v>
      </c>
      <c r="E125" s="14">
        <v>1573.0833333333301</v>
      </c>
      <c r="F125" s="14">
        <v>1504</v>
      </c>
      <c r="G125" s="89">
        <v>1758.52272727272</v>
      </c>
      <c r="H125" s="14">
        <v>2794.375</v>
      </c>
    </row>
    <row r="126" spans="1:8" ht="13.8" x14ac:dyDescent="0.25">
      <c r="A126" s="17" t="s">
        <v>22</v>
      </c>
      <c r="B126" s="11">
        <f t="shared" ref="B126:H126" si="29">IFERROR(AVERAGE(B124:B125),"-")</f>
        <v>1798.6360153256701</v>
      </c>
      <c r="C126" s="11" t="str">
        <f t="shared" si="29"/>
        <v>-</v>
      </c>
      <c r="D126" s="11">
        <f t="shared" si="29"/>
        <v>880.08024691358003</v>
      </c>
      <c r="E126" s="11">
        <f t="shared" si="29"/>
        <v>1602.374999999995</v>
      </c>
      <c r="F126" s="11">
        <f t="shared" si="29"/>
        <v>1512.52173913043</v>
      </c>
      <c r="G126" s="11">
        <f t="shared" si="29"/>
        <v>1758.52272727272</v>
      </c>
      <c r="H126" s="11">
        <f t="shared" si="29"/>
        <v>2772.1875</v>
      </c>
    </row>
    <row r="127" spans="1:8" ht="13.8" x14ac:dyDescent="0.25">
      <c r="A127" s="105"/>
      <c r="B127" s="106"/>
      <c r="C127" s="106"/>
      <c r="D127" s="106"/>
      <c r="E127" s="106"/>
      <c r="F127" s="106"/>
      <c r="G127" s="106"/>
      <c r="H127" s="107"/>
    </row>
    <row r="128" spans="1:8" ht="13.8" x14ac:dyDescent="0.25">
      <c r="A128" s="18" t="s">
        <v>69</v>
      </c>
      <c r="B128" s="97"/>
      <c r="C128" s="98"/>
      <c r="D128" s="98"/>
      <c r="E128" s="98"/>
      <c r="F128" s="98"/>
      <c r="G128" s="98"/>
      <c r="H128" s="99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1825</v>
      </c>
      <c r="C130" s="89"/>
      <c r="D130" s="89"/>
      <c r="E130" s="89">
        <v>1750</v>
      </c>
      <c r="F130" s="89"/>
      <c r="G130" s="89"/>
      <c r="H130" s="89"/>
    </row>
    <row r="131" spans="1:8" ht="13.8" x14ac:dyDescent="0.25">
      <c r="A131" s="29" t="s">
        <v>72</v>
      </c>
      <c r="B131" s="14">
        <v>1714.3141852286001</v>
      </c>
      <c r="C131" s="89"/>
      <c r="D131" s="14">
        <v>877.87234042553098</v>
      </c>
      <c r="E131" s="89">
        <v>1636.10784313725</v>
      </c>
      <c r="F131" s="14">
        <v>1560.23496240601</v>
      </c>
      <c r="G131" s="89">
        <v>2232.3076923076901</v>
      </c>
      <c r="H131" s="89"/>
    </row>
    <row r="132" spans="1:8" ht="13.8" x14ac:dyDescent="0.25">
      <c r="A132" s="29" t="s">
        <v>73</v>
      </c>
      <c r="B132" s="89">
        <v>1807.1428571428501</v>
      </c>
      <c r="C132" s="14">
        <v>1750</v>
      </c>
      <c r="D132" s="89"/>
      <c r="E132" s="89">
        <v>1759.3220338983001</v>
      </c>
      <c r="F132" s="89">
        <v>1600</v>
      </c>
      <c r="G132" s="89"/>
      <c r="H132" s="89"/>
    </row>
    <row r="133" spans="1:8" ht="13.8" x14ac:dyDescent="0.25">
      <c r="A133" s="28" t="s">
        <v>190</v>
      </c>
      <c r="B133" s="89">
        <v>1807.63358778625</v>
      </c>
      <c r="C133" s="89">
        <v>1800</v>
      </c>
      <c r="D133" s="89">
        <v>930</v>
      </c>
      <c r="E133" s="89">
        <v>1812.8342245989299</v>
      </c>
      <c r="F133" s="89">
        <v>1600</v>
      </c>
      <c r="G133" s="89">
        <v>2600</v>
      </c>
      <c r="H133" s="89"/>
    </row>
    <row r="134" spans="1:8" ht="13.8" x14ac:dyDescent="0.25">
      <c r="A134" s="29" t="s">
        <v>187</v>
      </c>
      <c r="B134" s="89">
        <v>1980</v>
      </c>
      <c r="C134" s="89"/>
      <c r="D134" s="89"/>
      <c r="E134" s="89">
        <v>1950</v>
      </c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1822.3484383596167</v>
      </c>
      <c r="C135" s="11">
        <f t="shared" si="30"/>
        <v>1775</v>
      </c>
      <c r="D135" s="11">
        <f t="shared" si="30"/>
        <v>903.93617021276555</v>
      </c>
      <c r="E135" s="11">
        <f t="shared" si="30"/>
        <v>1768.0440169390802</v>
      </c>
      <c r="F135" s="11">
        <f t="shared" si="30"/>
        <v>1590.0587406015024</v>
      </c>
      <c r="G135" s="11">
        <f t="shared" si="30"/>
        <v>2410.76923076923</v>
      </c>
      <c r="H135" s="11" t="str">
        <f t="shared" si="30"/>
        <v>-</v>
      </c>
    </row>
    <row r="136" spans="1:8" ht="13.8" x14ac:dyDescent="0.25">
      <c r="A136" s="102"/>
      <c r="B136" s="103"/>
      <c r="C136" s="103"/>
      <c r="D136" s="103"/>
      <c r="E136" s="103"/>
      <c r="F136" s="103"/>
      <c r="G136" s="103"/>
      <c r="H136" s="104"/>
    </row>
    <row r="137" spans="1:8" ht="13.8" x14ac:dyDescent="0.25">
      <c r="A137" s="18" t="s">
        <v>74</v>
      </c>
      <c r="B137" s="94"/>
      <c r="C137" s="95"/>
      <c r="D137" s="95"/>
      <c r="E137" s="95"/>
      <c r="F137" s="95"/>
      <c r="G137" s="95"/>
      <c r="H137" s="96"/>
    </row>
    <row r="138" spans="1:8" ht="13.8" x14ac:dyDescent="0.25">
      <c r="A138" s="30" t="s">
        <v>170</v>
      </c>
      <c r="B138" s="89">
        <v>1762.5</v>
      </c>
      <c r="C138" s="89"/>
      <c r="D138" s="89">
        <v>876.923076923076</v>
      </c>
      <c r="E138" s="89">
        <v>1564.2857142857099</v>
      </c>
      <c r="F138" s="89">
        <v>1608.94736842105</v>
      </c>
      <c r="G138" s="89">
        <v>1750</v>
      </c>
      <c r="H138" s="89">
        <v>2650</v>
      </c>
    </row>
    <row r="139" spans="1:8" ht="13.8" x14ac:dyDescent="0.25">
      <c r="A139" s="30" t="s">
        <v>77</v>
      </c>
      <c r="B139" s="89"/>
      <c r="C139" s="89"/>
      <c r="D139" s="57">
        <v>786.43493761140803</v>
      </c>
      <c r="E139" s="89">
        <v>1500</v>
      </c>
      <c r="F139" s="89">
        <v>1450</v>
      </c>
      <c r="G139" s="89"/>
      <c r="H139" s="89"/>
    </row>
    <row r="140" spans="1:8" ht="13.8" x14ac:dyDescent="0.25">
      <c r="A140" s="31" t="s">
        <v>75</v>
      </c>
      <c r="B140" s="89">
        <v>1730.3125</v>
      </c>
      <c r="C140" s="89"/>
      <c r="D140" s="57">
        <v>802.68971332209105</v>
      </c>
      <c r="E140" s="57">
        <v>1531.11416026344</v>
      </c>
      <c r="F140" s="57">
        <v>1395.5176294073499</v>
      </c>
      <c r="G140" s="89">
        <v>1548.9361702127601</v>
      </c>
      <c r="H140" s="89">
        <v>2683.75</v>
      </c>
    </row>
    <row r="141" spans="1:8" ht="13.8" x14ac:dyDescent="0.25">
      <c r="A141" s="30" t="s">
        <v>76</v>
      </c>
      <c r="B141" s="89">
        <v>1782.78947368421</v>
      </c>
      <c r="C141" s="89"/>
      <c r="D141" s="57">
        <v>877.76041666666595</v>
      </c>
      <c r="E141" s="89">
        <v>1556.8539325842601</v>
      </c>
      <c r="F141" s="57">
        <v>1432.9629629629601</v>
      </c>
      <c r="G141" s="89">
        <v>1595.45454545454</v>
      </c>
      <c r="H141" s="89"/>
    </row>
    <row r="142" spans="1:8" ht="13.8" x14ac:dyDescent="0.25">
      <c r="A142" s="55" t="s">
        <v>22</v>
      </c>
      <c r="B142" s="58">
        <f>IFERROR(AVERAGE(B138:B141),"-")</f>
        <v>1758.5339912280699</v>
      </c>
      <c r="C142" s="58" t="str">
        <f t="shared" ref="C142:H142" si="31">IFERROR(AVERAGE(C138:C141),"-")</f>
        <v>-</v>
      </c>
      <c r="D142" s="58">
        <f t="shared" si="31"/>
        <v>835.95203613081026</v>
      </c>
      <c r="E142" s="58">
        <f t="shared" si="31"/>
        <v>1538.0634517833525</v>
      </c>
      <c r="F142" s="58">
        <f t="shared" si="31"/>
        <v>1471.8569901978399</v>
      </c>
      <c r="G142" s="58">
        <f t="shared" si="31"/>
        <v>1631.4635718890997</v>
      </c>
      <c r="H142" s="58">
        <f t="shared" si="31"/>
        <v>2666.875</v>
      </c>
    </row>
    <row r="143" spans="1:8" ht="13.8" x14ac:dyDescent="0.25">
      <c r="A143" s="102"/>
      <c r="B143" s="108"/>
      <c r="C143" s="108"/>
      <c r="D143" s="108"/>
      <c r="E143" s="108"/>
      <c r="F143" s="108"/>
      <c r="G143" s="108"/>
      <c r="H143" s="109"/>
    </row>
    <row r="144" spans="1:8" ht="13.8" x14ac:dyDescent="0.25">
      <c r="A144" s="18" t="s">
        <v>78</v>
      </c>
      <c r="B144" s="97"/>
      <c r="C144" s="98"/>
      <c r="D144" s="98"/>
      <c r="E144" s="98"/>
      <c r="F144" s="98"/>
      <c r="G144" s="98"/>
      <c r="H144" s="99"/>
    </row>
    <row r="145" spans="1:8" ht="13.8" x14ac:dyDescent="0.25">
      <c r="A145" s="13" t="s">
        <v>79</v>
      </c>
      <c r="B145" s="14">
        <v>1604.9736094194</v>
      </c>
      <c r="C145" s="14">
        <v>1461.9171483622299</v>
      </c>
      <c r="D145" s="14">
        <v>704.69731509625103</v>
      </c>
      <c r="E145" s="14">
        <v>1430.23584420922</v>
      </c>
      <c r="F145" s="14">
        <v>1317.17807138631</v>
      </c>
      <c r="G145" s="14">
        <v>1444.6668230877499</v>
      </c>
      <c r="H145" s="14">
        <v>2437.2184793070201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1750</v>
      </c>
      <c r="C147" s="89">
        <v>1767.27272727272</v>
      </c>
      <c r="D147" s="89">
        <v>875</v>
      </c>
      <c r="E147" s="89">
        <v>1567.2</v>
      </c>
      <c r="F147" s="89">
        <v>1458.48837209302</v>
      </c>
      <c r="G147" s="89">
        <v>1611.1520737327101</v>
      </c>
      <c r="H147" s="89">
        <v>2540</v>
      </c>
    </row>
    <row r="148" spans="1:8" ht="13.8" x14ac:dyDescent="0.25">
      <c r="A148" s="13" t="s">
        <v>81</v>
      </c>
      <c r="B148" s="14">
        <v>1716.0869565217299</v>
      </c>
      <c r="C148" s="14">
        <v>1715</v>
      </c>
      <c r="D148" s="14">
        <v>863.35664335664296</v>
      </c>
      <c r="E148" s="14">
        <v>1580.72639225181</v>
      </c>
      <c r="F148" s="14">
        <v>1458.17204301075</v>
      </c>
      <c r="G148" s="14">
        <v>1826.9230769230701</v>
      </c>
      <c r="H148" s="89"/>
    </row>
    <row r="149" spans="1:8" ht="13.8" x14ac:dyDescent="0.25">
      <c r="A149" s="13" t="s">
        <v>82</v>
      </c>
      <c r="B149" s="14">
        <v>1551.2650602409601</v>
      </c>
      <c r="C149" s="89"/>
      <c r="D149" s="14">
        <v>729.41176470588198</v>
      </c>
      <c r="E149" s="89">
        <v>1377.87671232876</v>
      </c>
      <c r="F149" s="14">
        <v>1343.77483443708</v>
      </c>
      <c r="G149" s="14">
        <v>1493.24110671936</v>
      </c>
      <c r="H149" s="89">
        <v>2449.01960784313</v>
      </c>
    </row>
    <row r="150" spans="1:8" ht="13.8" x14ac:dyDescent="0.25">
      <c r="A150" s="17" t="s">
        <v>22</v>
      </c>
      <c r="B150" s="11">
        <f>IFERROR(AVERAGE(B145:B149),"-")</f>
        <v>1655.5814065455227</v>
      </c>
      <c r="C150" s="11">
        <f t="shared" ref="C150:H150" si="32">IFERROR(AVERAGE(C145:C149),"-")</f>
        <v>1648.0632918783167</v>
      </c>
      <c r="D150" s="11">
        <f t="shared" si="32"/>
        <v>793.11643078969405</v>
      </c>
      <c r="E150" s="11">
        <f t="shared" si="32"/>
        <v>1489.0097371974475</v>
      </c>
      <c r="F150" s="11">
        <f t="shared" si="32"/>
        <v>1394.4033302317901</v>
      </c>
      <c r="G150" s="11">
        <f t="shared" si="32"/>
        <v>1593.9957701157225</v>
      </c>
      <c r="H150" s="11">
        <f t="shared" si="32"/>
        <v>2475.4126957167168</v>
      </c>
    </row>
    <row r="151" spans="1:8" ht="13.8" x14ac:dyDescent="0.25">
      <c r="A151" s="102"/>
      <c r="B151" s="103"/>
      <c r="C151" s="103"/>
      <c r="D151" s="103"/>
      <c r="E151" s="103"/>
      <c r="F151" s="103"/>
      <c r="G151" s="103"/>
      <c r="H151" s="104"/>
    </row>
    <row r="152" spans="1:8" ht="13.8" x14ac:dyDescent="0.25">
      <c r="A152" s="18" t="s">
        <v>83</v>
      </c>
      <c r="B152" s="94"/>
      <c r="C152" s="95"/>
      <c r="D152" s="95"/>
      <c r="E152" s="95"/>
      <c r="F152" s="95"/>
      <c r="G152" s="95"/>
      <c r="H152" s="96"/>
    </row>
    <row r="153" spans="1:8" ht="13.8" x14ac:dyDescent="0.25">
      <c r="A153" s="28" t="s">
        <v>171</v>
      </c>
      <c r="B153" s="56">
        <v>1529.61538461538</v>
      </c>
      <c r="C153" s="89"/>
      <c r="D153" s="56">
        <v>750</v>
      </c>
      <c r="E153" s="56">
        <v>1530.76923076923</v>
      </c>
      <c r="F153" s="56">
        <v>1418.8235294117601</v>
      </c>
      <c r="G153" s="89">
        <v>1550.98039215686</v>
      </c>
      <c r="H153" s="56">
        <v>2510</v>
      </c>
    </row>
    <row r="154" spans="1:8" ht="13.8" x14ac:dyDescent="0.25">
      <c r="A154" s="28" t="s">
        <v>87</v>
      </c>
      <c r="B154" s="56">
        <v>1672.79069767441</v>
      </c>
      <c r="C154" s="56">
        <v>1634.0928725701899</v>
      </c>
      <c r="D154" s="56">
        <v>745.83176312247599</v>
      </c>
      <c r="E154" s="56">
        <v>1551.2494226327899</v>
      </c>
      <c r="F154" s="56">
        <v>1471.9808612440099</v>
      </c>
      <c r="G154" s="56">
        <v>1569.19727891156</v>
      </c>
      <c r="H154" s="89">
        <v>2742.8230088495502</v>
      </c>
    </row>
    <row r="155" spans="1:8" ht="13.8" x14ac:dyDescent="0.25">
      <c r="A155" s="28" t="s">
        <v>88</v>
      </c>
      <c r="B155" s="56">
        <v>1584.9415546463999</v>
      </c>
      <c r="C155" s="56">
        <v>1577.4326841659599</v>
      </c>
      <c r="D155" s="56">
        <v>670.58265582655804</v>
      </c>
      <c r="E155" s="56">
        <v>1388.13896987366</v>
      </c>
      <c r="F155" s="56">
        <v>1261.2692913385799</v>
      </c>
      <c r="G155" s="56">
        <v>1447.8964365256099</v>
      </c>
      <c r="H155" s="56">
        <v>2432.4324324324298</v>
      </c>
    </row>
    <row r="156" spans="1:8" ht="13.8" x14ac:dyDescent="0.25">
      <c r="A156" s="28" t="s">
        <v>84</v>
      </c>
      <c r="B156" s="56">
        <v>1693.52686308492</v>
      </c>
      <c r="C156" s="56">
        <v>1688.9277899343499</v>
      </c>
      <c r="D156" s="56">
        <v>771.40265177948299</v>
      </c>
      <c r="E156" s="56">
        <v>1539.4294425087101</v>
      </c>
      <c r="F156" s="56">
        <v>1454.7291941875801</v>
      </c>
      <c r="G156" s="56">
        <v>1535.50245098039</v>
      </c>
      <c r="H156" s="56">
        <v>2590.2772643253202</v>
      </c>
    </row>
    <row r="157" spans="1:8" ht="13.8" x14ac:dyDescent="0.25">
      <c r="A157" s="28" t="s">
        <v>85</v>
      </c>
      <c r="B157" s="56">
        <v>1599.1304347826001</v>
      </c>
      <c r="C157" s="56">
        <v>1600</v>
      </c>
      <c r="D157" s="56">
        <v>666.108726752503</v>
      </c>
      <c r="E157" s="89">
        <v>1414.6464646464599</v>
      </c>
      <c r="F157" s="56">
        <v>1430</v>
      </c>
      <c r="G157" s="56">
        <v>1464.2857142857099</v>
      </c>
      <c r="H157" s="56"/>
    </row>
    <row r="158" spans="1:8" ht="13.8" x14ac:dyDescent="0.25">
      <c r="A158" s="28" t="s">
        <v>86</v>
      </c>
      <c r="B158" s="56">
        <v>1617.6859504132201</v>
      </c>
      <c r="C158" s="56">
        <v>1626.46341463414</v>
      </c>
      <c r="D158" s="56">
        <v>766.06042654028397</v>
      </c>
      <c r="E158" s="56">
        <v>1502.47435897435</v>
      </c>
      <c r="F158" s="56">
        <v>1446.22489959839</v>
      </c>
      <c r="G158" s="56">
        <v>1534.5993031358801</v>
      </c>
      <c r="H158" s="56">
        <v>2635.3846153846098</v>
      </c>
    </row>
    <row r="159" spans="1:8" ht="13.8" x14ac:dyDescent="0.25">
      <c r="A159" s="17" t="s">
        <v>22</v>
      </c>
      <c r="B159" s="11">
        <f>IFERROR(AVERAGE(B153:B158),"-")</f>
        <v>1616.2818142028216</v>
      </c>
      <c r="C159" s="11">
        <f t="shared" ref="C159:H159" si="33">IFERROR(AVERAGE(C153:C158),"-")</f>
        <v>1625.3833522609279</v>
      </c>
      <c r="D159" s="11">
        <f t="shared" si="33"/>
        <v>728.33103733688404</v>
      </c>
      <c r="E159" s="11">
        <f t="shared" si="33"/>
        <v>1487.7846482341999</v>
      </c>
      <c r="F159" s="11">
        <f t="shared" si="33"/>
        <v>1413.8379626300532</v>
      </c>
      <c r="G159" s="11">
        <f t="shared" si="33"/>
        <v>1517.0769293326682</v>
      </c>
      <c r="H159" s="11">
        <f t="shared" si="33"/>
        <v>2582.1834641983819</v>
      </c>
    </row>
    <row r="160" spans="1:8" ht="13.8" x14ac:dyDescent="0.25">
      <c r="A160" s="102"/>
      <c r="B160" s="103"/>
      <c r="C160" s="103"/>
      <c r="D160" s="103"/>
      <c r="E160" s="103"/>
      <c r="F160" s="103"/>
      <c r="G160" s="103"/>
      <c r="H160" s="104"/>
    </row>
    <row r="161" spans="1:8" ht="13.8" x14ac:dyDescent="0.25">
      <c r="A161" s="18" t="s">
        <v>89</v>
      </c>
      <c r="B161" s="97"/>
      <c r="C161" s="98"/>
      <c r="D161" s="98"/>
      <c r="E161" s="98"/>
      <c r="F161" s="98"/>
      <c r="G161" s="98"/>
      <c r="H161" s="99"/>
    </row>
    <row r="162" spans="1:8" ht="13.8" x14ac:dyDescent="0.25">
      <c r="A162" s="13" t="s">
        <v>90</v>
      </c>
      <c r="B162" s="14">
        <v>1598.57142857142</v>
      </c>
      <c r="C162" s="14">
        <v>1531.8885448916401</v>
      </c>
      <c r="D162" s="14">
        <v>770.80941446612997</v>
      </c>
      <c r="E162" s="14">
        <v>1429.3518518518499</v>
      </c>
      <c r="F162" s="14">
        <v>1345.1449275362299</v>
      </c>
      <c r="G162" s="14">
        <v>1398.6046511627901</v>
      </c>
      <c r="H162" s="14">
        <v>2473.4146341463402</v>
      </c>
    </row>
    <row r="163" spans="1:8" ht="13.8" x14ac:dyDescent="0.25">
      <c r="A163" s="13" t="s">
        <v>91</v>
      </c>
      <c r="B163" s="14">
        <v>1639.26229508196</v>
      </c>
      <c r="C163" s="89"/>
      <c r="D163" s="14">
        <v>727.88461538461502</v>
      </c>
      <c r="E163" s="14">
        <v>1466.875</v>
      </c>
      <c r="F163" s="14">
        <v>1400</v>
      </c>
      <c r="G163" s="89">
        <v>1484.2222222222199</v>
      </c>
      <c r="H163" s="14">
        <v>2650</v>
      </c>
    </row>
    <row r="164" spans="1:8" ht="13.8" x14ac:dyDescent="0.25">
      <c r="A164" s="13" t="s">
        <v>92</v>
      </c>
      <c r="B164" s="14">
        <v>1603.5353535353499</v>
      </c>
      <c r="C164" s="14">
        <v>1608.73848987108</v>
      </c>
      <c r="D164" s="14">
        <v>714.70753899479996</v>
      </c>
      <c r="E164" s="14">
        <v>1447.4292897548701</v>
      </c>
      <c r="F164" s="14">
        <v>1353.9942938659001</v>
      </c>
      <c r="G164" s="14">
        <v>1452.64943457189</v>
      </c>
      <c r="H164" s="14">
        <v>2469.1176470588198</v>
      </c>
    </row>
    <row r="165" spans="1:8" ht="13.8" x14ac:dyDescent="0.25">
      <c r="A165" s="13" t="s">
        <v>93</v>
      </c>
      <c r="B165" s="14">
        <v>1639.69753086419</v>
      </c>
      <c r="C165" s="14">
        <v>1588.68444444444</v>
      </c>
      <c r="D165" s="14">
        <v>757.44150110375199</v>
      </c>
      <c r="E165" s="14">
        <v>1435.6818181818101</v>
      </c>
      <c r="F165" s="14">
        <v>1368.3510638297801</v>
      </c>
      <c r="G165" s="14">
        <v>1465.77443609022</v>
      </c>
      <c r="H165" s="14">
        <v>2520.3389830508399</v>
      </c>
    </row>
    <row r="166" spans="1:8" ht="13.8" x14ac:dyDescent="0.25">
      <c r="A166" s="17" t="s">
        <v>22</v>
      </c>
      <c r="B166" s="11">
        <f t="shared" ref="B166:H166" si="34">IFERROR(AVERAGE(B162:B165),"-")</f>
        <v>1620.2666520132298</v>
      </c>
      <c r="C166" s="11">
        <f t="shared" si="34"/>
        <v>1576.4371597357201</v>
      </c>
      <c r="D166" s="11">
        <f t="shared" si="34"/>
        <v>742.71076748732412</v>
      </c>
      <c r="E166" s="11">
        <f t="shared" si="34"/>
        <v>1444.8344899471324</v>
      </c>
      <c r="F166" s="11">
        <f t="shared" si="34"/>
        <v>1366.8725713079778</v>
      </c>
      <c r="G166" s="11">
        <f t="shared" si="34"/>
        <v>1450.31268601178</v>
      </c>
      <c r="H166" s="11">
        <f t="shared" si="34"/>
        <v>2528.2178160640001</v>
      </c>
    </row>
    <row r="167" spans="1:8" ht="13.8" x14ac:dyDescent="0.25">
      <c r="A167" s="102"/>
      <c r="B167" s="103"/>
      <c r="C167" s="103"/>
      <c r="D167" s="103"/>
      <c r="E167" s="103"/>
      <c r="F167" s="103"/>
      <c r="G167" s="103"/>
      <c r="H167" s="104"/>
    </row>
    <row r="168" spans="1:8" ht="13.8" x14ac:dyDescent="0.25">
      <c r="A168" s="18" t="s">
        <v>94</v>
      </c>
      <c r="B168" s="97"/>
      <c r="C168" s="98"/>
      <c r="D168" s="98"/>
      <c r="E168" s="98"/>
      <c r="F168" s="98"/>
      <c r="G168" s="98"/>
      <c r="H168" s="99"/>
    </row>
    <row r="169" spans="1:8" ht="13.8" x14ac:dyDescent="0.25">
      <c r="A169" s="13" t="s">
        <v>95</v>
      </c>
      <c r="B169" s="14">
        <v>1689.9224806201501</v>
      </c>
      <c r="C169" s="89"/>
      <c r="D169" s="14">
        <v>793.64485981308405</v>
      </c>
      <c r="E169" s="14">
        <v>1633.62204724409</v>
      </c>
      <c r="F169" s="14">
        <v>1547.5</v>
      </c>
      <c r="G169" s="14">
        <v>1620.97345132743</v>
      </c>
      <c r="H169" s="89"/>
    </row>
    <row r="170" spans="1:8" ht="13.8" x14ac:dyDescent="0.25">
      <c r="A170" s="13" t="s">
        <v>96</v>
      </c>
      <c r="B170" s="14">
        <v>1656.62790697674</v>
      </c>
      <c r="C170" s="89"/>
      <c r="D170" s="14">
        <v>755.371727748691</v>
      </c>
      <c r="E170" s="14">
        <v>1528.4735812132999</v>
      </c>
      <c r="F170" s="14">
        <v>1434.7708333333301</v>
      </c>
      <c r="G170" s="14">
        <v>1520.39045553145</v>
      </c>
      <c r="H170" s="14">
        <v>2650</v>
      </c>
    </row>
    <row r="171" spans="1:8" ht="13.8" x14ac:dyDescent="0.25">
      <c r="A171" s="13" t="s">
        <v>97</v>
      </c>
      <c r="B171" s="14">
        <v>1657.6576576576499</v>
      </c>
      <c r="C171" s="89"/>
      <c r="D171" s="14">
        <v>770.26845637583801</v>
      </c>
      <c r="E171" s="14">
        <v>1458.12749003984</v>
      </c>
      <c r="F171" s="14">
        <v>1396.6917293233</v>
      </c>
      <c r="G171" s="14">
        <v>1483.5911602209901</v>
      </c>
      <c r="H171" s="89"/>
    </row>
    <row r="172" spans="1:8" ht="13.8" x14ac:dyDescent="0.25">
      <c r="A172" s="13" t="s">
        <v>98</v>
      </c>
      <c r="B172" s="14">
        <v>1636.6343283582</v>
      </c>
      <c r="C172" s="14"/>
      <c r="D172" s="14">
        <v>726.41816415735798</v>
      </c>
      <c r="E172" s="14">
        <v>1508.8798219584501</v>
      </c>
      <c r="F172" s="14">
        <v>1387.8794178794101</v>
      </c>
      <c r="G172" s="14">
        <v>1465.5081669691399</v>
      </c>
      <c r="H172" s="14">
        <v>2625</v>
      </c>
    </row>
    <row r="173" spans="1:8" ht="13.8" x14ac:dyDescent="0.25">
      <c r="A173" s="17" t="s">
        <v>22</v>
      </c>
      <c r="B173" s="11">
        <f>IFERROR(AVERAGE(B169:B172),"-")</f>
        <v>1660.2105934031849</v>
      </c>
      <c r="C173" s="11" t="str">
        <f t="shared" ref="C173:H173" si="35">IFERROR(AVERAGE(C169:C172),"-")</f>
        <v>-</v>
      </c>
      <c r="D173" s="11">
        <f t="shared" si="35"/>
        <v>761.42580202374279</v>
      </c>
      <c r="E173" s="11">
        <f t="shared" si="35"/>
        <v>1532.2757351139198</v>
      </c>
      <c r="F173" s="11">
        <f t="shared" si="35"/>
        <v>1441.7104951340102</v>
      </c>
      <c r="G173" s="11">
        <f t="shared" si="35"/>
        <v>1522.6158085122524</v>
      </c>
      <c r="H173" s="11">
        <f t="shared" si="35"/>
        <v>2637.5</v>
      </c>
    </row>
    <row r="174" spans="1:8" ht="13.8" x14ac:dyDescent="0.25">
      <c r="A174" s="105"/>
      <c r="B174" s="106"/>
      <c r="C174" s="106"/>
      <c r="D174" s="106"/>
      <c r="E174" s="106"/>
      <c r="F174" s="106"/>
      <c r="G174" s="106"/>
      <c r="H174" s="107"/>
    </row>
    <row r="175" spans="1:8" ht="13.8" x14ac:dyDescent="0.25">
      <c r="A175" s="18" t="s">
        <v>99</v>
      </c>
      <c r="B175" s="111"/>
      <c r="C175" s="98"/>
      <c r="D175" s="98"/>
      <c r="E175" s="98"/>
      <c r="F175" s="98"/>
      <c r="G175" s="98"/>
      <c r="H175" s="99"/>
    </row>
    <row r="176" spans="1:8" ht="13.8" x14ac:dyDescent="0.25">
      <c r="A176" s="54" t="s">
        <v>172</v>
      </c>
      <c r="B176" s="87">
        <v>1589.18660287081</v>
      </c>
      <c r="C176" s="87">
        <v>1547.26932668329</v>
      </c>
      <c r="D176" s="87">
        <v>721.83080808080797</v>
      </c>
      <c r="E176" s="87">
        <v>1419.86666666666</v>
      </c>
      <c r="F176" s="87">
        <v>1340.03367003367</v>
      </c>
      <c r="G176" s="87">
        <v>1439.0909090908999</v>
      </c>
      <c r="H176" s="89"/>
    </row>
    <row r="177" spans="1:8" ht="13.8" x14ac:dyDescent="0.25">
      <c r="A177" s="17" t="s">
        <v>22</v>
      </c>
      <c r="B177" s="11">
        <f>IFERROR(AVERAGE(B176),"-")</f>
        <v>1589.18660287081</v>
      </c>
      <c r="C177" s="11">
        <f t="shared" ref="C177:H177" si="36">IFERROR(AVERAGE(C176),"-")</f>
        <v>1547.26932668329</v>
      </c>
      <c r="D177" s="11">
        <f t="shared" si="36"/>
        <v>721.83080808080797</v>
      </c>
      <c r="E177" s="11">
        <f t="shared" si="36"/>
        <v>1419.86666666666</v>
      </c>
      <c r="F177" s="11">
        <f t="shared" si="36"/>
        <v>1340.03367003367</v>
      </c>
      <c r="G177" s="11">
        <f t="shared" si="36"/>
        <v>1439.0909090908999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12" t="s">
        <v>193</v>
      </c>
      <c r="B184" s="112"/>
      <c r="C184" s="113"/>
      <c r="D184" s="66" t="s">
        <v>165</v>
      </c>
      <c r="E184" s="25"/>
      <c r="F184" s="65"/>
      <c r="G184" s="100" t="s">
        <v>183</v>
      </c>
      <c r="H184" s="101"/>
    </row>
    <row r="185" spans="1:8" ht="15" x14ac:dyDescent="0.25">
      <c r="A185" s="74" t="s">
        <v>192</v>
      </c>
      <c r="B185" s="71"/>
      <c r="C185" s="71"/>
      <c r="D185" s="26" t="s">
        <v>166</v>
      </c>
      <c r="E185" s="25"/>
      <c r="F185" s="64"/>
      <c r="G185" s="110" t="s">
        <v>194</v>
      </c>
      <c r="H185" s="101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G185:H185"/>
    <mergeCell ref="A174:H174"/>
    <mergeCell ref="A167:H167"/>
    <mergeCell ref="B175:H175"/>
    <mergeCell ref="A184:C184"/>
    <mergeCell ref="A127:H127"/>
    <mergeCell ref="A136:H136"/>
    <mergeCell ref="A143:H143"/>
    <mergeCell ref="A151:H151"/>
    <mergeCell ref="B128:H128"/>
    <mergeCell ref="B152:H152"/>
    <mergeCell ref="B161:H161"/>
    <mergeCell ref="B168:H168"/>
    <mergeCell ref="G184:H184"/>
    <mergeCell ref="A160:H160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2025-01-03T12:58:41Z</cp:lastPrinted>
  <dcterms:created xsi:type="dcterms:W3CDTF">2021-12-10T02:41:19Z</dcterms:created>
  <dcterms:modified xsi:type="dcterms:W3CDTF">2025-06-16T08:14:33Z</dcterms:modified>
</cp:coreProperties>
</file>