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FPA-NCR\Desktop\WFP AND FSI\2025\WEEK 13\"/>
    </mc:Choice>
  </mc:AlternateContent>
  <xr:revisionPtr revIDLastSave="0" documentId="13_ncr:1_{D790A85D-C0E1-4CFE-A6C3-E7DA154E4A6E}" xr6:coauthVersionLast="36" xr6:coauthVersionMax="47" xr10:uidLastSave="{00000000-0000-0000-0000-000000000000}"/>
  <bookViews>
    <workbookView xWindow="0" yWindow="0" windowWidth="23040" windowHeight="894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B34" i="16" l="1"/>
  <c r="B58" i="16" l="1"/>
  <c r="C58" i="16"/>
  <c r="D58" i="16"/>
  <c r="E58" i="16"/>
  <c r="F58" i="16"/>
  <c r="G58" i="16"/>
  <c r="H58" i="16"/>
  <c r="B173" i="16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B32" i="16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17" i="16" l="1"/>
  <c r="G17" i="16"/>
  <c r="F17" i="16"/>
  <c r="C17" i="16"/>
  <c r="E17" i="16"/>
  <c r="D17" i="16"/>
  <c r="B17" i="16"/>
  <c r="C65" i="16"/>
  <c r="C18" i="16" s="1"/>
  <c r="G72" i="16"/>
  <c r="G19" i="16" s="1"/>
  <c r="E72" i="16"/>
  <c r="E19" i="16" s="1"/>
  <c r="D65" i="16"/>
  <c r="D18" i="16" s="1"/>
  <c r="E65" i="16"/>
  <c r="E18" i="16" s="1"/>
  <c r="F72" i="16"/>
  <c r="F19" i="16" s="1"/>
  <c r="E107" i="16"/>
  <c r="E23" i="16" s="1"/>
  <c r="D115" i="16"/>
  <c r="D24" i="16" s="1"/>
  <c r="B72" i="16"/>
  <c r="B19" i="16" s="1"/>
  <c r="D126" i="16"/>
  <c r="D26" i="16" s="1"/>
  <c r="C72" i="16"/>
  <c r="C19" i="16" s="1"/>
  <c r="E126" i="16"/>
  <c r="E26" i="16" s="1"/>
  <c r="H65" i="16"/>
  <c r="H18" i="16" s="1"/>
  <c r="D72" i="16"/>
  <c r="D19" i="16" s="1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72" i="16"/>
  <c r="H19" i="16" s="1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D34" i="16" l="1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<sst xmlns="http://schemas.openxmlformats.org/spreadsheetml/2006/main" count="271" uniqueCount="195">
  <si>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</si>
  <si>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</si>
  <si>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</si>
  <si>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</si>
  <si>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</si>
  <si>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</si>
  <si>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</si>
  <si>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</si>
  <si>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</si>
  <si>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</si>
  <si>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</si>
  <si>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</si>
  <si>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</si>
  <si>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</si>
  <si>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</si>
  <si>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</si>
  <si>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</si>
  <si>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</si>
  <si>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</si>
  <si>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</si>
  <si>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</si>
  <si>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</si>
  <si>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</si>
  <si>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</si>
  <si>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</si>
  <si>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</si>
  <si>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</si>
  <si>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</si>
  <si>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</si>
  <si>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</si>
  <si>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</si>
  <si>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</si>
  <si>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</si>
  <si>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</si>
  <si>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</si>
  <si>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</si>
  <si>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</si>
  <si>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</si>
  <si>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</si>
  <si>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</si>
  <si>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</si>
  <si>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</si>
  <si>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</si>
  <si>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</si>
  <si>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</si>
  <si>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</si>
  <si>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</si>
  <si>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</si>
  <si>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</si>
  <si>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</si>
  <si>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</si>
  <si>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</si>
  <si>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</si>
  <si>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</si>
  <si>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</si>
  <si>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</si>
  <si>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</si>
  <si>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</si>
  <si>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</si>
  <si>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</si>
  <si>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</si>
  <si>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</si>
  <si>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</si>
  <si>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</si>
  <si>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</si>
  <si>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</si>
  <si>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</si>
  <si>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</si>
  <si>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</si>
  <si>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</si>
  <si>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</si>
  <si>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</si>
  <si>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</si>
  <si>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</si>
  <si>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</si>
  <si>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</si>
  <si>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</si>
  <si>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</si>
  <si>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</si>
  <si>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</si>
  <si>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</si>
  <si>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</si>
  <si>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</si>
  <si>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</si>
  <si>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</si>
  <si>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</si>
  <si>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</si>
  <si>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</si>
  <si>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</si>
  <si>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</si>
  <si>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</si>
  <si>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</si>
  <si>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</si>
  <si>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</si>
  <si>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</si>
  <si>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</si>
  <si>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</si>
  <si>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</si>
  <si>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</si>
  <si>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</si>
  <si>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</si>
  <si>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</si>
  <si>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</si>
  <si>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</si>
  <si>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</si>
  <si>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</si>
  <si>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</si>
  <si>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</si>
  <si>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</si>
  <si>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</si>
  <si>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</si>
  <si>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</si>
  <si>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</si>
  <si>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</si>
  <si>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</si>
  <si>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</si>
  <si>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</si>
  <si>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</si>
  <si>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</si>
  <si>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</si>
  <si>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</si>
  <si>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</si>
  <si>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</si>
  <si>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</si>
  <si>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</si>
  <si>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</si>
  <si>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</si>
  <si>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</si>
  <si>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</si>
  <si>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</si>
  <si>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</si>
  <si>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</si>
  <si>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</si>
  <si>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</si>
  <si>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</si>
  <si>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</si>
  <si>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</si>
  <si>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</si>
  <si>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</si>
  <si>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</si>
  <si>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</si>
  <si>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</si>
  <si>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</si>
  <si>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</si>
  <si>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</si>
  <si>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</si>
  <si>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</si>
  <si>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</si>
  <si>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</si>
  <si>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</si>
  <si>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</si>
  <si>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</si>
  <si>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</si>
  <si>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</si>
  <si>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</si>
  <si>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</si>
  <si>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</si>
  <si>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</si>
  <si>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</si>
  <si>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</si>
  <si>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</si>
  <si>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</si>
  <si>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</si>
  <si>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</si>
  <si>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</si>
  <si>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</si>
  <si>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</si>
  <si>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</si>
  <si>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</si>
  <si>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</si>
  <si>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</si>
  <si>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</si>
  <si>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</si>
  <si>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</si>
  <si>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</si>
  <si>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</si>
  <si>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</si>
  <si>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</si>
  <si>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</si>
  <si>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</si>
  <si>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</si>
  <si>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</si>
  <si>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</si>
  <si>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</si>
  <si>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</si>
  <si>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</si>
  <si>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</si>
  <si>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</si>
  <si>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</si>
  <si>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</si>
  <si>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</si>
  <si>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March 24 to March 28, 2025</t>
  </si>
  <si>
    <t>ELIJA MARIE G. DIVINA</t>
  </si>
  <si>
    <t>Administrative Assistant I</t>
  </si>
  <si>
    <t>Executive Director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</si>
</sst>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125473</xdr:colOff>
      <xdr:row>180</xdr:row>
      <xdr:rowOff>828</xdr:rowOff>
    </xdr:from>
    <xdr:to>
      <xdr:col>4</xdr:col>
      <xdr:colOff>669636</xdr:colOff>
      <xdr:row>184</xdr:row>
      <xdr:rowOff>138216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473" y="31924010"/>
          <a:ext cx="2068163" cy="8301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34" zoomScale="66" zoomScaleNormal="66" zoomScaleSheetLayoutView="66" zoomScalePageLayoutView="90" workbookViewId="0">
      <selection activeCell="B34" sqref="B34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3.8" x14ac:dyDescent="0.25">
      <c r="A11" s="101" t="s">
        <v>191</v>
      </c>
      <c r="B11" s="95"/>
      <c r="C11" s="95"/>
      <c r="D11" s="95"/>
      <c r="E11" s="95"/>
      <c r="F11" s="95"/>
      <c r="G11" s="95"/>
      <c r="H11" s="102"/>
    </row>
    <row r="12" spans="1:8" ht="13.8" x14ac:dyDescent="0.25">
      <c r="A12" s="101" t="s">
        <v>1</v>
      </c>
      <c r="B12" s="95"/>
      <c r="C12" s="95"/>
      <c r="D12" s="95"/>
      <c r="E12" s="95"/>
      <c r="F12" s="95"/>
      <c r="G12" s="95"/>
      <c r="H12" s="102"/>
    </row>
    <row r="13" spans="1:8" ht="27.6" x14ac:dyDescent="0.25">
      <c r="A13" s="11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1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2" t="s">
        <v>101</v>
      </c>
      <c r="B15" s="95"/>
      <c r="C15" s="95"/>
      <c r="D15" s="95"/>
      <c r="E15" s="95"/>
      <c r="F15" s="95"/>
      <c r="G15" s="95"/>
      <c r="H15" s="102"/>
    </row>
    <row r="16" spans="1:8" s="63" customFormat="1" ht="13.8" x14ac:dyDescent="0.25">
      <c r="A16" s="92" t="s">
        <v>176</v>
      </c>
      <c r="B16" s="61">
        <f t="shared" ref="B16:F16" si="0">B49</f>
        <v>1735</v>
      </c>
      <c r="C16" s="61" t="str">
        <f t="shared" si="0"/>
        <v>-</v>
      </c>
      <c r="D16" s="61">
        <f t="shared" si="0"/>
        <v>800</v>
      </c>
      <c r="E16" s="61">
        <f t="shared" si="0"/>
        <v>1824</v>
      </c>
      <c r="F16" s="61">
        <f t="shared" si="0"/>
        <v>1600</v>
      </c>
      <c r="G16" s="61">
        <f>G49</f>
        <v>2400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1">B58</f>
        <v>1625.9329662379298</v>
      </c>
      <c r="C17" s="61">
        <f t="shared" si="1"/>
        <v>1577.926471405335</v>
      </c>
      <c r="D17" s="61">
        <f t="shared" si="1"/>
        <v>810.56283503770817</v>
      </c>
      <c r="E17" s="61">
        <f t="shared" si="1"/>
        <v>1507.8064536795748</v>
      </c>
      <c r="F17" s="61">
        <f t="shared" si="1"/>
        <v>1318.4963128274342</v>
      </c>
      <c r="G17" s="61">
        <f t="shared" si="1"/>
        <v>2113.54168939807</v>
      </c>
      <c r="H17" s="62" t="str">
        <f t="shared" si="1"/>
        <v>-</v>
      </c>
    </row>
    <row r="18" spans="1:8" ht="13.8" x14ac:dyDescent="0.25">
      <c r="A18" s="91" t="s">
        <v>23</v>
      </c>
      <c r="B18" s="61">
        <f t="shared" ref="B18:H18" si="2">B65</f>
        <v>1585</v>
      </c>
      <c r="C18" s="61">
        <f t="shared" si="2"/>
        <v>1545.0118221504922</v>
      </c>
      <c r="D18" s="61">
        <f t="shared" si="2"/>
        <v>792.25291665698614</v>
      </c>
      <c r="E18" s="61">
        <f t="shared" si="2"/>
        <v>1515.5851967568674</v>
      </c>
      <c r="F18" s="61">
        <f t="shared" si="2"/>
        <v>1334.8433897679326</v>
      </c>
      <c r="G18" s="61">
        <f t="shared" si="2"/>
        <v>1824.2652329749069</v>
      </c>
      <c r="H18" s="62" t="str">
        <f t="shared" si="2"/>
        <v>-</v>
      </c>
    </row>
    <row r="19" spans="1:8" ht="13.8" x14ac:dyDescent="0.25">
      <c r="A19" s="91" t="s">
        <v>28</v>
      </c>
      <c r="B19" s="61">
        <f t="shared" ref="B19:G19" si="3">B72</f>
        <v>1549.2700210916378</v>
      </c>
      <c r="C19" s="61">
        <f t="shared" si="3"/>
        <v>1538.7182581638951</v>
      </c>
      <c r="D19" s="61">
        <f t="shared" si="3"/>
        <v>778.32357276595974</v>
      </c>
      <c r="E19" s="61">
        <f t="shared" si="3"/>
        <v>1504.8252132064249</v>
      </c>
      <c r="F19" s="61">
        <f t="shared" si="3"/>
        <v>1285.2534864774325</v>
      </c>
      <c r="G19" s="61">
        <f t="shared" si="3"/>
        <v>2157.9289720087577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4">B82</f>
        <v>1594.8915783093601</v>
      </c>
      <c r="C20" s="61">
        <f t="shared" si="4"/>
        <v>1500.0833369725899</v>
      </c>
      <c r="D20" s="61">
        <f t="shared" si="4"/>
        <v>856.20160636423316</v>
      </c>
      <c r="E20" s="61">
        <f t="shared" si="4"/>
        <v>1503.3133925829259</v>
      </c>
      <c r="F20" s="61">
        <f t="shared" si="4"/>
        <v>1319.095818947465</v>
      </c>
      <c r="G20" s="61">
        <f t="shared" si="4"/>
        <v>1637.0541470749026</v>
      </c>
      <c r="H20" s="62" t="str">
        <f t="shared" si="4"/>
        <v>-</v>
      </c>
    </row>
    <row r="21" spans="1:8" ht="13.8" x14ac:dyDescent="0.25">
      <c r="A21" s="92" t="s">
        <v>188</v>
      </c>
      <c r="B21" s="61">
        <f t="shared" ref="B21:H21" si="5">B90</f>
        <v>1678.9791736712</v>
      </c>
      <c r="C21" s="61">
        <f t="shared" si="5"/>
        <v>1696.2660873428974</v>
      </c>
      <c r="D21" s="61">
        <f t="shared" si="5"/>
        <v>813.06499942138203</v>
      </c>
      <c r="E21" s="61">
        <f t="shared" si="5"/>
        <v>1722.5700144938899</v>
      </c>
      <c r="F21" s="61">
        <f t="shared" si="5"/>
        <v>1602.2069825436402</v>
      </c>
      <c r="G21" s="61">
        <f t="shared" si="5"/>
        <v>1916.071428571425</v>
      </c>
      <c r="H21" s="62">
        <f t="shared" si="5"/>
        <v>2850</v>
      </c>
    </row>
    <row r="22" spans="1:8" ht="13.8" x14ac:dyDescent="0.25">
      <c r="A22" s="92" t="s">
        <v>189</v>
      </c>
      <c r="B22" s="61">
        <f>B98</f>
        <v>1765</v>
      </c>
      <c r="C22" s="61">
        <f t="shared" ref="C22:H22" si="6">C98</f>
        <v>1742.335836276085</v>
      </c>
      <c r="D22" s="61">
        <f t="shared" si="6"/>
        <v>930.87703777265676</v>
      </c>
      <c r="E22" s="61">
        <f t="shared" si="6"/>
        <v>1638.966703626465</v>
      </c>
      <c r="F22" s="61">
        <f t="shared" si="6"/>
        <v>1484.6391069849399</v>
      </c>
      <c r="G22" s="61">
        <f t="shared" si="6"/>
        <v>1909.7303445597265</v>
      </c>
      <c r="H22" s="61" t="str">
        <f t="shared" si="6"/>
        <v>-</v>
      </c>
    </row>
    <row r="23" spans="1:8" ht="13.8" x14ac:dyDescent="0.25">
      <c r="A23" s="91" t="s">
        <v>51</v>
      </c>
      <c r="B23" s="61">
        <f t="shared" ref="B23:H23" si="7">B107</f>
        <v>1726.2433698021332</v>
      </c>
      <c r="C23" s="61">
        <f t="shared" si="7"/>
        <v>1721.6149028793875</v>
      </c>
      <c r="D23" s="61">
        <f t="shared" si="7"/>
        <v>921.05279049071942</v>
      </c>
      <c r="E23" s="61">
        <f t="shared" si="7"/>
        <v>1654.733015695535</v>
      </c>
      <c r="F23" s="61">
        <f t="shared" si="7"/>
        <v>1606.2251982965599</v>
      </c>
      <c r="G23" s="61">
        <f t="shared" si="7"/>
        <v>2050.8178660588269</v>
      </c>
      <c r="H23" s="62" t="str">
        <f t="shared" si="7"/>
        <v>-</v>
      </c>
    </row>
    <row r="24" spans="1:8" ht="13.8" x14ac:dyDescent="0.25">
      <c r="A24" s="91" t="s">
        <v>58</v>
      </c>
      <c r="B24" s="61" t="str">
        <f t="shared" ref="B24:H24" si="8">B115</f>
        <v>-</v>
      </c>
      <c r="C24" s="61">
        <f t="shared" si="8"/>
        <v>1484.4008827602549</v>
      </c>
      <c r="D24" s="61">
        <f t="shared" si="8"/>
        <v>775.21301415801554</v>
      </c>
      <c r="E24" s="61">
        <f t="shared" si="8"/>
        <v>1488.8879094301699</v>
      </c>
      <c r="F24" s="61">
        <f t="shared" si="8"/>
        <v>1365.9183198234623</v>
      </c>
      <c r="G24" s="61">
        <f t="shared" si="8"/>
        <v>1735.98901098901</v>
      </c>
      <c r="H24" s="62">
        <f t="shared" si="8"/>
        <v>2515.9090909090901</v>
      </c>
    </row>
    <row r="25" spans="1:8" s="63" customFormat="1" ht="13.8" x14ac:dyDescent="0.25">
      <c r="A25" s="92" t="s">
        <v>184</v>
      </c>
      <c r="B25" s="84">
        <f t="shared" ref="B25:H25" si="9">B121</f>
        <v>1768.9352630067799</v>
      </c>
      <c r="C25" s="84">
        <f t="shared" si="9"/>
        <v>1589.03318903318</v>
      </c>
      <c r="D25" s="84">
        <f t="shared" si="9"/>
        <v>1021.9822815875441</v>
      </c>
      <c r="E25" s="84">
        <f t="shared" si="9"/>
        <v>1598.4505179781866</v>
      </c>
      <c r="F25" s="84">
        <f t="shared" si="9"/>
        <v>1355.7784256559748</v>
      </c>
      <c r="G25" s="84">
        <f t="shared" si="9"/>
        <v>1723.4198359433233</v>
      </c>
      <c r="H25" s="84">
        <f t="shared" si="9"/>
        <v>2414.5142296368899</v>
      </c>
    </row>
    <row r="26" spans="1:8" ht="13.8" x14ac:dyDescent="0.25">
      <c r="A26" s="93" t="s">
        <v>64</v>
      </c>
      <c r="B26" s="61">
        <f t="shared" ref="B26:H26" si="10">B126</f>
        <v>1813.70687418936</v>
      </c>
      <c r="C26" s="61" t="str">
        <f t="shared" si="10"/>
        <v>-</v>
      </c>
      <c r="D26" s="61">
        <f t="shared" si="10"/>
        <v>879.16666666666652</v>
      </c>
      <c r="E26" s="61">
        <f t="shared" si="10"/>
        <v>1597.994434137285</v>
      </c>
      <c r="F26" s="61">
        <f t="shared" si="10"/>
        <v>1490.5477855477802</v>
      </c>
      <c r="G26" s="61">
        <f t="shared" si="10"/>
        <v>1616</v>
      </c>
      <c r="H26" s="62">
        <f t="shared" si="10"/>
        <v>2700</v>
      </c>
    </row>
    <row r="27" spans="1:8" ht="13.8" x14ac:dyDescent="0.25">
      <c r="A27" s="91" t="s">
        <v>69</v>
      </c>
      <c r="B27" s="61">
        <f t="shared" ref="B27:H27" si="11">B135</f>
        <v>1837.0284051805022</v>
      </c>
      <c r="C27" s="61">
        <f t="shared" si="11"/>
        <v>1829.4117647058799</v>
      </c>
      <c r="D27" s="61">
        <f t="shared" si="11"/>
        <v>925.76252723311495</v>
      </c>
      <c r="E27" s="61">
        <f t="shared" si="11"/>
        <v>1771.3951449677861</v>
      </c>
      <c r="F27" s="61">
        <f t="shared" si="11"/>
        <v>1651.1066711066667</v>
      </c>
      <c r="G27" s="61">
        <f t="shared" si="11"/>
        <v>2261.53121319199</v>
      </c>
      <c r="H27" s="62" t="str">
        <f t="shared" si="11"/>
        <v>-</v>
      </c>
    </row>
    <row r="28" spans="1:8" ht="13.8" x14ac:dyDescent="0.25">
      <c r="A28" s="91" t="s">
        <v>74</v>
      </c>
      <c r="B28" s="61">
        <f t="shared" ref="B28:H28" si="12">B142</f>
        <v>1622.773674607025</v>
      </c>
      <c r="C28" s="61" t="str">
        <f t="shared" si="12"/>
        <v>-</v>
      </c>
      <c r="D28" s="61">
        <f t="shared" si="12"/>
        <v>810.38104044031877</v>
      </c>
      <c r="E28" s="61">
        <f t="shared" si="12"/>
        <v>1507.8757964023234</v>
      </c>
      <c r="F28" s="61">
        <f t="shared" si="12"/>
        <v>1407.5458010444734</v>
      </c>
      <c r="G28" s="61">
        <f t="shared" si="12"/>
        <v>1530.3252279635201</v>
      </c>
      <c r="H28" s="62">
        <f t="shared" si="12"/>
        <v>2566.875</v>
      </c>
    </row>
    <row r="29" spans="1:8" ht="13.8" x14ac:dyDescent="0.25">
      <c r="A29" s="91" t="s">
        <v>78</v>
      </c>
      <c r="B29" s="61">
        <f t="shared" ref="B29:H29" si="13">B150</f>
        <v>1654.4358416789225</v>
      </c>
      <c r="C29" s="61">
        <f t="shared" si="13"/>
        <v>1638.3815720478099</v>
      </c>
      <c r="D29" s="61">
        <f t="shared" si="13"/>
        <v>764.67868910533275</v>
      </c>
      <c r="E29" s="61">
        <f t="shared" si="13"/>
        <v>1483.2317915498102</v>
      </c>
      <c r="F29" s="61">
        <f t="shared" si="13"/>
        <v>1399.0550615446825</v>
      </c>
      <c r="G29" s="61">
        <f t="shared" si="13"/>
        <v>1603.7986417879149</v>
      </c>
      <c r="H29" s="62">
        <f t="shared" si="13"/>
        <v>2399.8431697446231</v>
      </c>
    </row>
    <row r="30" spans="1:8" ht="13.8" x14ac:dyDescent="0.25">
      <c r="A30" s="91" t="s">
        <v>83</v>
      </c>
      <c r="B30" s="61">
        <f t="shared" ref="B30:H30" si="14">B159</f>
        <v>1608.6022009209198</v>
      </c>
      <c r="C30" s="61">
        <f t="shared" si="14"/>
        <v>1594.895096273016</v>
      </c>
      <c r="D30" s="61">
        <f t="shared" si="14"/>
        <v>727.4765319946473</v>
      </c>
      <c r="E30" s="61">
        <f t="shared" si="14"/>
        <v>1492.2521470384952</v>
      </c>
      <c r="F30" s="61">
        <f t="shared" si="14"/>
        <v>1410.8989715136286</v>
      </c>
      <c r="G30" s="61">
        <f t="shared" si="14"/>
        <v>1509.2577832772934</v>
      </c>
      <c r="H30" s="62">
        <f t="shared" si="14"/>
        <v>2583.7978919020597</v>
      </c>
    </row>
    <row r="31" spans="1:8" ht="13.8" x14ac:dyDescent="0.25">
      <c r="A31" s="91" t="s">
        <v>89</v>
      </c>
      <c r="B31" s="61">
        <f>B166</f>
        <v>1615.5669734633525</v>
      </c>
      <c r="C31" s="61">
        <f t="shared" ref="C31:H31" si="15">C166</f>
        <v>1565.2178763249133</v>
      </c>
      <c r="D31" s="61">
        <f t="shared" si="15"/>
        <v>740.13590080668723</v>
      </c>
      <c r="E31" s="61">
        <f t="shared" si="15"/>
        <v>1439.1869906366974</v>
      </c>
      <c r="F31" s="61">
        <f t="shared" si="15"/>
        <v>1364.0934802431823</v>
      </c>
      <c r="G31" s="61">
        <f t="shared" si="15"/>
        <v>1438.0041532859825</v>
      </c>
      <c r="H31" s="62">
        <f t="shared" si="15"/>
        <v>2528.4655988350901</v>
      </c>
    </row>
    <row r="32" spans="1:8" ht="13.8" x14ac:dyDescent="0.25">
      <c r="A32" s="91" t="s">
        <v>94</v>
      </c>
      <c r="B32" s="61">
        <f>B173</f>
        <v>1653.9151755606426</v>
      </c>
      <c r="C32" s="61" t="str">
        <f>C173</f>
        <v>-</v>
      </c>
      <c r="D32" s="61">
        <f t="shared" ref="D32:H32" si="16">D173</f>
        <v>754.58083478012225</v>
      </c>
      <c r="E32" s="61">
        <f t="shared" si="16"/>
        <v>1527.5081772628225</v>
      </c>
      <c r="F32" s="61">
        <f t="shared" si="16"/>
        <v>1430.8008891079126</v>
      </c>
      <c r="G32" s="61">
        <f t="shared" si="16"/>
        <v>1520.65719818609</v>
      </c>
      <c r="H32" s="62">
        <f t="shared" si="16"/>
        <v>2636.4705882352901</v>
      </c>
    </row>
    <row r="33" spans="1:8" s="63" customFormat="1" ht="13.8" x14ac:dyDescent="0.25">
      <c r="A33" s="92" t="s">
        <v>99</v>
      </c>
      <c r="B33" s="61">
        <f>B177</f>
        <v>1587.48609566184</v>
      </c>
      <c r="C33" s="61">
        <f t="shared" ref="C33:H33" si="17">C177</f>
        <v>1558.5209713024201</v>
      </c>
      <c r="D33" s="61">
        <f t="shared" si="17"/>
        <v>742.18654434250698</v>
      </c>
      <c r="E33" s="61">
        <f t="shared" si="17"/>
        <v>1438.3152173912999</v>
      </c>
      <c r="F33" s="61">
        <f t="shared" si="17"/>
        <v>1343.07971014492</v>
      </c>
      <c r="G33" s="61">
        <f t="shared" si="17"/>
        <v>1435.8333333333301</v>
      </c>
      <c r="H33" s="61" t="str">
        <f t="shared" si="17"/>
        <v>-</v>
      </c>
    </row>
    <row r="34" spans="1:8" ht="14.4" thickBot="1" x14ac:dyDescent="0.3">
      <c r="A34" s="51" t="s">
        <v>102</v>
      </c>
      <c r="B34" s="52">
        <f>AVERAGE(B16:B33)</f>
        <v>1671.9275066695063</v>
      </c>
      <c r="C34" s="52">
        <f t="shared" ref="C34:H34" si="18">AVERAGE(C16:C33)</f>
        <v>1612.9870048312969</v>
      </c>
      <c r="D34" s="52">
        <f t="shared" si="18"/>
        <v>824.66109942358901</v>
      </c>
      <c r="E34" s="52">
        <f t="shared" si="18"/>
        <v>1567.6054509353644</v>
      </c>
      <c r="F34" s="52">
        <f t="shared" si="18"/>
        <v>1431.6436339765605</v>
      </c>
      <c r="G34" s="52">
        <f t="shared" si="18"/>
        <v>1799.1236710336152</v>
      </c>
      <c r="H34" s="52">
        <f t="shared" si="18"/>
        <v>2577.3195076958937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07"/>
      <c r="B41" s="107"/>
      <c r="C41" s="107"/>
      <c r="D41" s="107"/>
      <c r="E41" s="107"/>
      <c r="F41" s="107"/>
      <c r="G41" s="107"/>
      <c r="H41" s="107"/>
    </row>
    <row r="42" spans="1:8" ht="13.8" x14ac:dyDescent="0.25">
      <c r="A42" s="108" t="s">
        <v>168</v>
      </c>
      <c r="B42" s="109"/>
      <c r="C42" s="109"/>
      <c r="D42" s="109"/>
      <c r="E42" s="109"/>
      <c r="F42" s="109"/>
      <c r="G42" s="109"/>
      <c r="H42" s="109"/>
    </row>
    <row r="43" spans="1:8" ht="13.8" x14ac:dyDescent="0.25">
      <c r="A43" s="101" t="s">
        <v>191</v>
      </c>
      <c r="B43" s="95"/>
      <c r="C43" s="95"/>
      <c r="D43" s="95"/>
      <c r="E43" s="95"/>
      <c r="F43" s="95"/>
      <c r="G43" s="95"/>
      <c r="H43" s="102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13"/>
      <c r="C47" s="114"/>
      <c r="D47" s="114"/>
      <c r="E47" s="114"/>
      <c r="F47" s="114"/>
      <c r="G47" s="114"/>
      <c r="H47" s="115"/>
    </row>
    <row r="48" spans="1:8" ht="13.8" x14ac:dyDescent="0.25">
      <c r="A48" s="30" t="s">
        <v>175</v>
      </c>
      <c r="B48" s="89">
        <v>1735</v>
      </c>
      <c r="C48" s="89"/>
      <c r="D48" s="89">
        <v>800</v>
      </c>
      <c r="E48" s="89">
        <v>1824</v>
      </c>
      <c r="F48" s="89">
        <v>1600</v>
      </c>
      <c r="G48" s="89">
        <v>2400</v>
      </c>
      <c r="H48" s="89"/>
    </row>
    <row r="49" spans="1:8" ht="13.8" x14ac:dyDescent="0.25">
      <c r="A49" s="2" t="s">
        <v>22</v>
      </c>
      <c r="B49" s="48">
        <f t="shared" ref="B49:H49" si="19">IFERROR(AVERAGE(B48:B48),"-")</f>
        <v>1735</v>
      </c>
      <c r="C49" s="48" t="str">
        <f t="shared" si="19"/>
        <v>-</v>
      </c>
      <c r="D49" s="48">
        <f t="shared" si="19"/>
        <v>800</v>
      </c>
      <c r="E49" s="48">
        <f t="shared" si="19"/>
        <v>1824</v>
      </c>
      <c r="F49" s="48">
        <f t="shared" si="19"/>
        <v>1600</v>
      </c>
      <c r="G49" s="48">
        <f t="shared" si="19"/>
        <v>2400</v>
      </c>
      <c r="H49" s="48" t="str">
        <f t="shared" si="19"/>
        <v>-</v>
      </c>
    </row>
    <row r="50" spans="1:8" ht="13.8" x14ac:dyDescent="0.25">
      <c r="A50" s="100"/>
      <c r="B50" s="100"/>
      <c r="C50" s="100"/>
      <c r="D50" s="100"/>
      <c r="E50" s="100"/>
      <c r="F50" s="100"/>
      <c r="G50" s="100"/>
      <c r="H50" s="100"/>
    </row>
    <row r="51" spans="1:8" ht="13.8" x14ac:dyDescent="0.25">
      <c r="A51" s="10" t="s">
        <v>15</v>
      </c>
      <c r="B51" s="103"/>
      <c r="C51" s="95"/>
      <c r="D51" s="95"/>
      <c r="E51" s="95"/>
      <c r="F51" s="95"/>
      <c r="G51" s="95"/>
      <c r="H51" s="96"/>
    </row>
    <row r="52" spans="1:8" ht="13.8" x14ac:dyDescent="0.25">
      <c r="A52" s="54" t="s">
        <v>16</v>
      </c>
      <c r="B52" s="89"/>
      <c r="C52" s="14">
        <v>1612.58426966292</v>
      </c>
      <c r="D52" s="14">
        <v>799.10112359550499</v>
      </c>
      <c r="E52" s="14">
        <v>1569.12621359223</v>
      </c>
      <c r="F52" s="14">
        <v>1405.1282051282001</v>
      </c>
      <c r="G52" s="89">
        <v>2232.9787234042501</v>
      </c>
      <c r="H52" s="89"/>
    </row>
    <row r="53" spans="1:8" ht="13.8" x14ac:dyDescent="0.25">
      <c r="A53" s="13" t="s">
        <v>17</v>
      </c>
      <c r="B53" s="89"/>
      <c r="C53" s="14">
        <v>1539.6907216494801</v>
      </c>
      <c r="D53" s="14">
        <v>950</v>
      </c>
      <c r="E53" s="14">
        <v>1437.5</v>
      </c>
      <c r="F53" s="14">
        <v>1233.8461538461499</v>
      </c>
      <c r="G53" s="89">
        <v>2150</v>
      </c>
      <c r="H53" s="89"/>
    </row>
    <row r="54" spans="1:8" ht="13.8" x14ac:dyDescent="0.25">
      <c r="A54" s="15" t="s">
        <v>18</v>
      </c>
      <c r="B54" s="14">
        <v>1558.8753799392</v>
      </c>
      <c r="C54" s="14"/>
      <c r="D54" s="14">
        <v>726.00094206311803</v>
      </c>
      <c r="E54" s="14">
        <v>1464.26484907497</v>
      </c>
      <c r="F54" s="14">
        <v>1363.41637010676</v>
      </c>
      <c r="G54" s="89"/>
      <c r="H54" s="89"/>
    </row>
    <row r="55" spans="1:8" ht="13.8" x14ac:dyDescent="0.25">
      <c r="A55" s="15" t="s">
        <v>19</v>
      </c>
      <c r="B55" s="16">
        <v>1529.5117540687099</v>
      </c>
      <c r="C55" s="89">
        <v>1650</v>
      </c>
      <c r="D55" s="16">
        <v>753.36585365853603</v>
      </c>
      <c r="E55" s="16">
        <v>1556.40625</v>
      </c>
      <c r="F55" s="16">
        <v>1345.49019607843</v>
      </c>
      <c r="G55" s="89">
        <v>1931.44444444444</v>
      </c>
      <c r="H55" s="89"/>
    </row>
    <row r="56" spans="1:8" ht="13.8" x14ac:dyDescent="0.25">
      <c r="A56" s="15" t="s">
        <v>20</v>
      </c>
      <c r="B56" s="89"/>
      <c r="C56" s="14">
        <v>1509.43089430894</v>
      </c>
      <c r="D56" s="14">
        <v>770.90909090908997</v>
      </c>
      <c r="E56" s="14">
        <v>1434.6233766233699</v>
      </c>
      <c r="F56" s="14">
        <v>1244.6006389776301</v>
      </c>
      <c r="G56" s="70">
        <v>2139.7435897435898</v>
      </c>
      <c r="H56" s="89"/>
    </row>
    <row r="57" spans="1:8" ht="13.8" x14ac:dyDescent="0.25">
      <c r="A57" s="15" t="s">
        <v>21</v>
      </c>
      <c r="B57" s="16">
        <v>1789.4117647058799</v>
      </c>
      <c r="C57" s="89"/>
      <c r="D57" s="16">
        <v>864</v>
      </c>
      <c r="E57" s="16">
        <v>1584.9180327868801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1625.9329662379298</v>
      </c>
      <c r="C58" s="43">
        <f t="shared" ref="C58:H58" si="20">IFERROR(AVERAGE(C52:C57),"-")</f>
        <v>1577.926471405335</v>
      </c>
      <c r="D58" s="43">
        <f t="shared" si="20"/>
        <v>810.56283503770817</v>
      </c>
      <c r="E58" s="43">
        <f t="shared" si="20"/>
        <v>1507.8064536795748</v>
      </c>
      <c r="F58" s="43">
        <f t="shared" si="20"/>
        <v>1318.4963128274342</v>
      </c>
      <c r="G58" s="43">
        <f t="shared" si="20"/>
        <v>2113.54168939807</v>
      </c>
      <c r="H58" s="43" t="str">
        <f t="shared" si="20"/>
        <v>-</v>
      </c>
    </row>
    <row r="59" spans="1:8" ht="13.8" x14ac:dyDescent="0.25">
      <c r="A59" s="100"/>
      <c r="B59" s="100"/>
      <c r="C59" s="100"/>
      <c r="D59" s="100"/>
      <c r="E59" s="100"/>
      <c r="F59" s="100"/>
      <c r="G59" s="100"/>
      <c r="H59" s="100"/>
    </row>
    <row r="60" spans="1:8" ht="13.8" x14ac:dyDescent="0.25">
      <c r="A60" s="44" t="s">
        <v>23</v>
      </c>
      <c r="B60" s="104"/>
      <c r="C60" s="105"/>
      <c r="D60" s="105"/>
      <c r="E60" s="105"/>
      <c r="F60" s="105"/>
      <c r="G60" s="105"/>
      <c r="H60" s="106"/>
    </row>
    <row r="61" spans="1:8" ht="13.8" x14ac:dyDescent="0.25">
      <c r="A61" s="13" t="s">
        <v>24</v>
      </c>
      <c r="B61" s="89"/>
      <c r="C61" s="14">
        <v>1612.98245614035</v>
      </c>
      <c r="D61" s="14">
        <v>799.23076923076906</v>
      </c>
      <c r="E61" s="14">
        <v>1527.87234042553</v>
      </c>
      <c r="F61" s="14">
        <v>1362.9411764705801</v>
      </c>
      <c r="G61" s="89">
        <v>2166.6666666666601</v>
      </c>
      <c r="H61" s="89"/>
    </row>
    <row r="62" spans="1:8" ht="13.8" x14ac:dyDescent="0.25">
      <c r="A62" s="13" t="s">
        <v>25</v>
      </c>
      <c r="B62" s="89"/>
      <c r="C62" s="14">
        <v>1515.1837769328199</v>
      </c>
      <c r="D62" s="14">
        <v>783.26990838618701</v>
      </c>
      <c r="E62" s="14">
        <v>1500</v>
      </c>
      <c r="F62" s="14">
        <v>1365.8224674021999</v>
      </c>
      <c r="G62" s="89"/>
      <c r="H62" s="89"/>
    </row>
    <row r="63" spans="1:8" ht="13.8" x14ac:dyDescent="0.25">
      <c r="A63" s="13" t="s">
        <v>26</v>
      </c>
      <c r="B63" s="89">
        <v>1590</v>
      </c>
      <c r="C63" s="14">
        <v>1582.42677824267</v>
      </c>
      <c r="D63" s="14">
        <v>812.40384615384596</v>
      </c>
      <c r="E63" s="14">
        <v>1576.75</v>
      </c>
      <c r="F63" s="14">
        <v>1335.9523809523801</v>
      </c>
      <c r="G63" s="14">
        <v>1670</v>
      </c>
      <c r="H63" s="89"/>
    </row>
    <row r="64" spans="1:8" ht="13.8" x14ac:dyDescent="0.25">
      <c r="A64" s="13" t="s">
        <v>27</v>
      </c>
      <c r="B64" s="89">
        <v>1580</v>
      </c>
      <c r="C64" s="89">
        <v>1469.45427728613</v>
      </c>
      <c r="D64" s="89">
        <v>774.10714285714198</v>
      </c>
      <c r="E64" s="89">
        <v>1457.7184466019401</v>
      </c>
      <c r="F64" s="89">
        <v>1274.6575342465701</v>
      </c>
      <c r="G64" s="89">
        <v>1636.1290322580601</v>
      </c>
      <c r="H64" s="89"/>
    </row>
    <row r="65" spans="1:10" ht="13.8" x14ac:dyDescent="0.25">
      <c r="A65" s="42" t="s">
        <v>22</v>
      </c>
      <c r="B65" s="43">
        <f>IFERROR(AVERAGE(B61:B64),"-")</f>
        <v>1585</v>
      </c>
      <c r="C65" s="43">
        <f t="shared" ref="C65:H65" si="21">IFERROR(AVERAGE(C61:C64),"-")</f>
        <v>1545.0118221504922</v>
      </c>
      <c r="D65" s="43">
        <f t="shared" si="21"/>
        <v>792.25291665698614</v>
      </c>
      <c r="E65" s="43">
        <f t="shared" si="21"/>
        <v>1515.5851967568674</v>
      </c>
      <c r="F65" s="43">
        <f t="shared" si="21"/>
        <v>1334.8433897679326</v>
      </c>
      <c r="G65" s="43">
        <f t="shared" si="21"/>
        <v>1824.2652329749069</v>
      </c>
      <c r="H65" s="43" t="str">
        <f t="shared" si="21"/>
        <v>-</v>
      </c>
    </row>
    <row r="66" spans="1:10" ht="13.8" x14ac:dyDescent="0.25">
      <c r="A66" s="100"/>
      <c r="B66" s="100"/>
      <c r="C66" s="100"/>
      <c r="D66" s="100"/>
      <c r="E66" s="100"/>
      <c r="F66" s="100"/>
      <c r="G66" s="100"/>
      <c r="H66" s="100"/>
    </row>
    <row r="67" spans="1:10" ht="13.8" x14ac:dyDescent="0.25">
      <c r="A67" s="47" t="s">
        <v>28</v>
      </c>
      <c r="B67" s="119"/>
      <c r="C67" s="109"/>
      <c r="D67" s="109"/>
      <c r="E67" s="109"/>
      <c r="F67" s="109"/>
      <c r="G67" s="109"/>
      <c r="H67" s="109"/>
    </row>
    <row r="68" spans="1:10" ht="13.8" x14ac:dyDescent="0.25">
      <c r="A68" s="45" t="s">
        <v>29</v>
      </c>
      <c r="B68" s="46">
        <v>1521.6294642857099</v>
      </c>
      <c r="C68" s="46">
        <v>1515.25030978934</v>
      </c>
      <c r="D68" s="46">
        <v>789.786096256684</v>
      </c>
      <c r="E68" s="46">
        <v>1476.7324290998699</v>
      </c>
      <c r="F68" s="46">
        <v>1239.7153260509699</v>
      </c>
      <c r="G68" s="46">
        <v>2237.2340425531902</v>
      </c>
      <c r="H68" s="89"/>
    </row>
    <row r="69" spans="1:10" ht="13.8" x14ac:dyDescent="0.25">
      <c r="A69" s="15" t="s">
        <v>30</v>
      </c>
      <c r="B69" s="14">
        <v>1508.19018404907</v>
      </c>
      <c r="C69" s="14">
        <v>1525.1422155688599</v>
      </c>
      <c r="D69" s="14">
        <v>770.06528835690904</v>
      </c>
      <c r="E69" s="14">
        <v>1460.9904534606201</v>
      </c>
      <c r="F69" s="14">
        <v>1265.0543084721201</v>
      </c>
      <c r="G69" s="14">
        <v>2133.6636636636599</v>
      </c>
      <c r="H69" s="89"/>
    </row>
    <row r="70" spans="1:10" ht="13.8" x14ac:dyDescent="0.25">
      <c r="A70" s="59" t="s">
        <v>32</v>
      </c>
      <c r="B70" s="14">
        <v>1586.22950819672</v>
      </c>
      <c r="C70" s="14">
        <v>1528.0227416298101</v>
      </c>
      <c r="D70" s="14">
        <v>771.66297117516604</v>
      </c>
      <c r="E70" s="14">
        <v>1492.75368085953</v>
      </c>
      <c r="F70" s="14">
        <v>1285.5209840810401</v>
      </c>
      <c r="G70" s="14">
        <v>2160.8181818181802</v>
      </c>
      <c r="H70" s="89"/>
      <c r="I70" s="7"/>
      <c r="J70" s="7"/>
    </row>
    <row r="71" spans="1:10" ht="13.8" x14ac:dyDescent="0.25">
      <c r="A71" s="59" t="s">
        <v>31</v>
      </c>
      <c r="B71" s="14">
        <v>1581.0309278350501</v>
      </c>
      <c r="C71" s="14">
        <v>1586.4577656675699</v>
      </c>
      <c r="D71" s="14">
        <v>781.77993527507999</v>
      </c>
      <c r="E71" s="14">
        <v>1588.82428940568</v>
      </c>
      <c r="F71" s="14">
        <v>1350.7233273055999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22">IFERROR(AVERAGE(B68:B71),"-")</f>
        <v>1549.2700210916378</v>
      </c>
      <c r="C72" s="11">
        <f t="shared" si="22"/>
        <v>1538.7182581638951</v>
      </c>
      <c r="D72" s="11">
        <f t="shared" si="22"/>
        <v>778.32357276595974</v>
      </c>
      <c r="E72" s="11">
        <f t="shared" si="22"/>
        <v>1504.8252132064249</v>
      </c>
      <c r="F72" s="11">
        <f t="shared" si="22"/>
        <v>1285.2534864774325</v>
      </c>
      <c r="G72" s="11">
        <f t="shared" si="22"/>
        <v>2157.9289720087577</v>
      </c>
      <c r="H72" s="11" t="str">
        <f t="shared" si="22"/>
        <v>-</v>
      </c>
      <c r="I72" s="7"/>
      <c r="J72" s="7"/>
    </row>
    <row r="73" spans="1:10" ht="13.8" x14ac:dyDescent="0.25">
      <c r="A73" s="123"/>
      <c r="B73" s="124"/>
      <c r="C73" s="124"/>
      <c r="D73" s="124"/>
      <c r="E73" s="124"/>
      <c r="F73" s="124"/>
      <c r="G73" s="124"/>
      <c r="H73" s="125"/>
      <c r="I73" s="7"/>
      <c r="J73" s="7"/>
    </row>
    <row r="74" spans="1:10" ht="13.8" x14ac:dyDescent="0.25">
      <c r="A74" s="18" t="s">
        <v>33</v>
      </c>
      <c r="B74" s="94"/>
      <c r="C74" s="126"/>
      <c r="D74" s="126"/>
      <c r="E74" s="126"/>
      <c r="F74" s="126"/>
      <c r="G74" s="126"/>
      <c r="H74" s="127"/>
      <c r="I74" s="7"/>
      <c r="J74" s="7"/>
    </row>
    <row r="75" spans="1:10" ht="13.8" x14ac:dyDescent="0.25">
      <c r="A75" s="13" t="s">
        <v>34</v>
      </c>
      <c r="B75" s="89"/>
      <c r="C75" s="14">
        <v>1618.1818181818101</v>
      </c>
      <c r="D75" s="14">
        <v>900</v>
      </c>
      <c r="E75" s="14">
        <v>1635</v>
      </c>
      <c r="F75" s="14">
        <v>1555.55555555555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1713.3333333333301</v>
      </c>
      <c r="C76" s="89">
        <v>1481.5942028985501</v>
      </c>
      <c r="D76" s="14">
        <v>860.43478260869495</v>
      </c>
      <c r="E76" s="89">
        <v>1611.4678899082501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1379.36170212765</v>
      </c>
      <c r="C77" s="89">
        <v>1516.6666666666599</v>
      </c>
      <c r="D77" s="89">
        <v>1065.5617977528</v>
      </c>
      <c r="E77" s="89">
        <v>1350.76642335766</v>
      </c>
      <c r="F77" s="89">
        <v>1159.29347826086</v>
      </c>
      <c r="G77" s="89">
        <v>1588.38709677419</v>
      </c>
      <c r="H77" s="89"/>
      <c r="I77" s="7"/>
      <c r="J77" s="7"/>
    </row>
    <row r="78" spans="1:10" ht="13.8" x14ac:dyDescent="0.25">
      <c r="A78" s="13" t="s">
        <v>37</v>
      </c>
      <c r="B78" s="89">
        <v>1547.5</v>
      </c>
      <c r="C78" s="14">
        <v>1521.2442040185399</v>
      </c>
      <c r="D78" s="14">
        <v>790.11627906976696</v>
      </c>
      <c r="E78" s="14">
        <v>1445.6091772151899</v>
      </c>
      <c r="F78" s="14">
        <v>1269.70836531082</v>
      </c>
      <c r="G78" s="68">
        <v>1832.16</v>
      </c>
      <c r="H78" s="89"/>
      <c r="I78" s="7"/>
      <c r="J78" s="7"/>
    </row>
    <row r="79" spans="1:10" ht="13.8" x14ac:dyDescent="0.25">
      <c r="A79" s="13" t="s">
        <v>38</v>
      </c>
      <c r="B79" s="14">
        <v>1590.88050314465</v>
      </c>
      <c r="C79" s="14">
        <v>1439.3569758378701</v>
      </c>
      <c r="D79" s="14">
        <v>765.33810143042899</v>
      </c>
      <c r="E79" s="14">
        <v>1464.02055622732</v>
      </c>
      <c r="F79" s="14">
        <v>1291.82587666263</v>
      </c>
      <c r="G79" s="14">
        <v>1777.66949152542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1472.2237017310199</v>
      </c>
      <c r="D80" s="14">
        <v>776.89361702127599</v>
      </c>
      <c r="E80" s="14">
        <v>1436.56779661016</v>
      </c>
      <c r="F80" s="89"/>
      <c r="G80" s="89">
        <v>1350</v>
      </c>
      <c r="H80" s="89"/>
      <c r="I80" s="7"/>
      <c r="J80" s="7"/>
    </row>
    <row r="81" spans="1:10" ht="13.8" x14ac:dyDescent="0.25">
      <c r="A81" s="13" t="s">
        <v>40</v>
      </c>
      <c r="B81" s="89">
        <v>1743.38235294117</v>
      </c>
      <c r="C81" s="89">
        <v>1451.3157894736801</v>
      </c>
      <c r="D81" s="89">
        <v>835.06666666666604</v>
      </c>
      <c r="E81" s="89">
        <v>1579.7619047619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23">IFERROR(AVERAGE(B75:B81),"-")</f>
        <v>1594.8915783093601</v>
      </c>
      <c r="C82" s="11">
        <f t="shared" si="23"/>
        <v>1500.0833369725899</v>
      </c>
      <c r="D82" s="11">
        <f t="shared" si="23"/>
        <v>856.20160636423316</v>
      </c>
      <c r="E82" s="11">
        <f t="shared" si="23"/>
        <v>1503.3133925829259</v>
      </c>
      <c r="F82" s="11">
        <f t="shared" si="23"/>
        <v>1319.095818947465</v>
      </c>
      <c r="G82" s="11">
        <f t="shared" si="23"/>
        <v>1637.0541470749026</v>
      </c>
      <c r="H82" s="11" t="str">
        <f t="shared" si="23"/>
        <v>-</v>
      </c>
      <c r="I82" s="7"/>
      <c r="J82" s="7"/>
    </row>
    <row r="83" spans="1:10" ht="13.8" x14ac:dyDescent="0.25">
      <c r="A83" s="97"/>
      <c r="B83" s="98"/>
      <c r="C83" s="98"/>
      <c r="D83" s="98"/>
      <c r="E83" s="98"/>
      <c r="F83" s="98"/>
      <c r="G83" s="98"/>
      <c r="H83" s="99"/>
      <c r="I83" s="7"/>
      <c r="J83" s="7"/>
    </row>
    <row r="84" spans="1:10" ht="13.8" x14ac:dyDescent="0.25">
      <c r="A84" s="90" t="s">
        <v>188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6.4" x14ac:dyDescent="0.25">
      <c r="A85" s="15" t="s">
        <v>43</v>
      </c>
      <c r="B85" s="14">
        <v>1678.26086956521</v>
      </c>
      <c r="C85" s="14">
        <v>1690.4225352112601</v>
      </c>
      <c r="D85" s="14">
        <v>793.16239316239296</v>
      </c>
      <c r="E85" s="14">
        <v>1611.4035087719201</v>
      </c>
      <c r="F85" s="14"/>
      <c r="G85" s="89"/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1761.39751552795</v>
      </c>
      <c r="C86" s="14">
        <v>1735.2229299363</v>
      </c>
      <c r="D86" s="14">
        <v>852.97872340425499</v>
      </c>
      <c r="E86" s="14">
        <v>1791.23376623376</v>
      </c>
      <c r="F86" s="14">
        <v>1884.4139650872801</v>
      </c>
      <c r="G86" s="14">
        <v>2100</v>
      </c>
      <c r="H86" s="89">
        <v>2850</v>
      </c>
    </row>
    <row r="87" spans="1:10" ht="13.8" x14ac:dyDescent="0.25">
      <c r="A87" s="15" t="s">
        <v>42</v>
      </c>
      <c r="B87" s="14">
        <v>1726.25830959164</v>
      </c>
      <c r="C87" s="14">
        <v>1775.0623441396499</v>
      </c>
      <c r="D87" s="14">
        <v>817.65734265734204</v>
      </c>
      <c r="E87" s="14">
        <v>1765.4205607476599</v>
      </c>
      <c r="F87" s="89"/>
      <c r="G87" s="14">
        <v>1732.1428571428501</v>
      </c>
      <c r="H87" s="89"/>
    </row>
    <row r="88" spans="1:10" ht="13.8" x14ac:dyDescent="0.25">
      <c r="A88" s="15" t="s">
        <v>44</v>
      </c>
      <c r="B88" s="14">
        <v>1550</v>
      </c>
      <c r="C88" s="14">
        <v>1584.35654008438</v>
      </c>
      <c r="D88" s="14">
        <v>788.461538461538</v>
      </c>
      <c r="E88" s="14">
        <v>1722.2222222222199</v>
      </c>
      <c r="F88" s="89">
        <v>1320</v>
      </c>
      <c r="G88" s="89"/>
      <c r="H88" s="89"/>
    </row>
    <row r="89" spans="1:10" s="34" customFormat="1" ht="15.75" customHeight="1" x14ac:dyDescent="0.25">
      <c r="A89" s="59" t="s">
        <v>50</v>
      </c>
      <c r="B89" s="14"/>
      <c r="C89" s="14"/>
      <c r="D89" s="14"/>
      <c r="E89" s="14"/>
      <c r="F89" s="14"/>
      <c r="G89" s="14"/>
      <c r="H89" s="89"/>
    </row>
    <row r="90" spans="1:10" ht="13.8" x14ac:dyDescent="0.25">
      <c r="A90" s="17" t="s">
        <v>22</v>
      </c>
      <c r="B90" s="32">
        <f t="shared" ref="B90:H90" si="24">IFERROR(AVERAGE(B85:B89),"-")</f>
        <v>1678.9791736712</v>
      </c>
      <c r="C90" s="32">
        <f t="shared" si="24"/>
        <v>1696.2660873428974</v>
      </c>
      <c r="D90" s="32">
        <f t="shared" si="24"/>
        <v>813.06499942138203</v>
      </c>
      <c r="E90" s="32">
        <f t="shared" si="24"/>
        <v>1722.5700144938899</v>
      </c>
      <c r="F90" s="32">
        <f t="shared" si="24"/>
        <v>1602.2069825436402</v>
      </c>
      <c r="G90" s="32">
        <f t="shared" si="24"/>
        <v>1916.071428571425</v>
      </c>
      <c r="H90" s="32">
        <f t="shared" si="24"/>
        <v>2850</v>
      </c>
    </row>
    <row r="91" spans="1:10" ht="13.8" x14ac:dyDescent="0.25">
      <c r="A91" s="123"/>
      <c r="B91" s="124"/>
      <c r="C91" s="124"/>
      <c r="D91" s="124"/>
      <c r="E91" s="124"/>
      <c r="F91" s="124"/>
      <c r="G91" s="124"/>
      <c r="H91" s="125"/>
    </row>
    <row r="92" spans="1:10" ht="13.8" x14ac:dyDescent="0.25">
      <c r="A92" s="90" t="s">
        <v>189</v>
      </c>
      <c r="B92" s="94"/>
      <c r="C92" s="95"/>
      <c r="D92" s="95"/>
      <c r="E92" s="95"/>
      <c r="F92" s="95"/>
      <c r="G92" s="95"/>
      <c r="H92" s="96"/>
    </row>
    <row r="93" spans="1:10" ht="13.8" x14ac:dyDescent="0.25">
      <c r="A93" s="15" t="s">
        <v>47</v>
      </c>
      <c r="B93" s="19">
        <v>1850</v>
      </c>
      <c r="C93" s="19">
        <v>1965.78947368421</v>
      </c>
      <c r="D93" s="19">
        <v>1075</v>
      </c>
      <c r="E93" s="89">
        <v>1892.10526315789</v>
      </c>
      <c r="F93" s="19">
        <v>1580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1574.6976622698101</v>
      </c>
      <c r="D94" s="19">
        <v>845.46258754146697</v>
      </c>
      <c r="E94" s="89">
        <v>1467.2131642511999</v>
      </c>
      <c r="F94" s="89">
        <v>1377.05923836389</v>
      </c>
      <c r="G94" s="89">
        <v>1971.80297397769</v>
      </c>
      <c r="H94" s="89"/>
    </row>
    <row r="95" spans="1:10" ht="13.8" x14ac:dyDescent="0.25">
      <c r="A95" s="15" t="s">
        <v>46</v>
      </c>
      <c r="B95" s="19"/>
      <c r="C95" s="69">
        <v>1658.85620915032</v>
      </c>
      <c r="D95" s="19">
        <v>829.71223021582705</v>
      </c>
      <c r="E95" s="89">
        <v>1508.5483870967701</v>
      </c>
      <c r="F95" s="19">
        <v>1400.9708737864</v>
      </c>
      <c r="G95" s="19">
        <v>1922.38805970149</v>
      </c>
      <c r="H95" s="89"/>
    </row>
    <row r="96" spans="1:10" ht="13.8" x14ac:dyDescent="0.25">
      <c r="A96" s="15" t="s">
        <v>49</v>
      </c>
      <c r="B96" s="19"/>
      <c r="C96" s="89">
        <v>1770</v>
      </c>
      <c r="D96" s="19">
        <v>973.33333333333303</v>
      </c>
      <c r="E96" s="89">
        <v>1688</v>
      </c>
      <c r="F96" s="89">
        <v>1580.5263157894699</v>
      </c>
      <c r="G96" s="89">
        <v>1835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25">IFERROR(AVERAGE(B93:B97),"-")</f>
        <v>1765</v>
      </c>
      <c r="C98" s="11">
        <f t="shared" si="25"/>
        <v>1742.335836276085</v>
      </c>
      <c r="D98" s="11">
        <f t="shared" si="25"/>
        <v>930.87703777265676</v>
      </c>
      <c r="E98" s="11">
        <f t="shared" si="25"/>
        <v>1638.966703626465</v>
      </c>
      <c r="F98" s="11">
        <f t="shared" si="25"/>
        <v>1484.6391069849399</v>
      </c>
      <c r="G98" s="11">
        <f t="shared" si="25"/>
        <v>1909.7303445597265</v>
      </c>
      <c r="H98" s="11" t="str">
        <f t="shared" si="25"/>
        <v>-</v>
      </c>
    </row>
    <row r="99" spans="1:8" ht="13.8" x14ac:dyDescent="0.25">
      <c r="A99" s="97"/>
      <c r="B99" s="98"/>
      <c r="C99" s="98"/>
      <c r="D99" s="98"/>
      <c r="E99" s="98"/>
      <c r="F99" s="98"/>
      <c r="G99" s="98"/>
      <c r="H99" s="99"/>
    </row>
    <row r="100" spans="1:8" ht="13.8" x14ac:dyDescent="0.25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3.8" x14ac:dyDescent="0.25">
      <c r="A101" s="15" t="s">
        <v>52</v>
      </c>
      <c r="B101" s="19">
        <v>1610.60955518945</v>
      </c>
      <c r="C101" s="19">
        <v>1646.9392033542899</v>
      </c>
      <c r="D101" s="19">
        <v>832.69736842105203</v>
      </c>
      <c r="E101" s="89">
        <v>1541.9844357976599</v>
      </c>
      <c r="F101" s="19">
        <v>1486.2068965517201</v>
      </c>
      <c r="G101" s="19">
        <v>1780</v>
      </c>
      <c r="H101" s="89"/>
    </row>
    <row r="102" spans="1:8" ht="13.8" x14ac:dyDescent="0.25">
      <c r="A102" s="15" t="s">
        <v>53</v>
      </c>
      <c r="B102" s="19">
        <v>1636.8726591760201</v>
      </c>
      <c r="C102" s="19">
        <v>1680</v>
      </c>
      <c r="D102" s="19">
        <v>880</v>
      </c>
      <c r="E102" s="89">
        <v>1590.8910891089099</v>
      </c>
      <c r="F102" s="89">
        <v>1547.6646706586801</v>
      </c>
      <c r="G102" s="89"/>
      <c r="H102" s="89"/>
    </row>
    <row r="103" spans="1:8" ht="13.8" x14ac:dyDescent="0.25">
      <c r="A103" s="15" t="s">
        <v>54</v>
      </c>
      <c r="B103" s="19">
        <v>1667.3511904761899</v>
      </c>
      <c r="C103" s="69">
        <v>1659.5204081632601</v>
      </c>
      <c r="D103" s="19">
        <v>891.22807017543801</v>
      </c>
      <c r="E103" s="89">
        <v>1577.53086419753</v>
      </c>
      <c r="F103" s="19">
        <v>1517.5</v>
      </c>
      <c r="G103" s="19">
        <v>1962.04819277108</v>
      </c>
      <c r="H103" s="89"/>
    </row>
    <row r="104" spans="1:8" ht="13.8" x14ac:dyDescent="0.25">
      <c r="A104" s="15" t="s">
        <v>55</v>
      </c>
      <c r="B104" s="19">
        <v>1799.9277108433701</v>
      </c>
      <c r="C104" s="89"/>
      <c r="D104" s="19">
        <v>1050</v>
      </c>
      <c r="E104" s="89">
        <v>1755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1978.4949832775901</v>
      </c>
      <c r="C105" s="19">
        <v>1900</v>
      </c>
      <c r="D105" s="19">
        <v>957.39130434782601</v>
      </c>
      <c r="E105" s="89">
        <v>1871.27741935483</v>
      </c>
      <c r="F105" s="89">
        <v>1822.58979206049</v>
      </c>
      <c r="G105" s="89"/>
      <c r="H105" s="89"/>
    </row>
    <row r="106" spans="1:8" ht="13.8" x14ac:dyDescent="0.25">
      <c r="A106" s="15" t="s">
        <v>57</v>
      </c>
      <c r="B106" s="19">
        <v>1664.2041198501799</v>
      </c>
      <c r="C106" s="89"/>
      <c r="D106" s="19">
        <v>915</v>
      </c>
      <c r="E106" s="89">
        <v>1591.7142857142801</v>
      </c>
      <c r="F106" s="19">
        <v>1473.3898305084699</v>
      </c>
      <c r="G106" s="89">
        <v>2410.4054054054</v>
      </c>
      <c r="H106" s="89"/>
    </row>
    <row r="107" spans="1:8" ht="13.8" x14ac:dyDescent="0.25">
      <c r="A107" s="17" t="s">
        <v>22</v>
      </c>
      <c r="B107" s="11">
        <f t="shared" ref="B107:H107" si="26">IFERROR(AVERAGE(B101:B106),"-")</f>
        <v>1726.2433698021332</v>
      </c>
      <c r="C107" s="11">
        <f t="shared" si="26"/>
        <v>1721.6149028793875</v>
      </c>
      <c r="D107" s="11">
        <f t="shared" si="26"/>
        <v>921.05279049071942</v>
      </c>
      <c r="E107" s="11">
        <f t="shared" si="26"/>
        <v>1654.733015695535</v>
      </c>
      <c r="F107" s="11">
        <f t="shared" si="26"/>
        <v>1606.2251982965599</v>
      </c>
      <c r="G107" s="11">
        <f t="shared" si="26"/>
        <v>2050.8178660588269</v>
      </c>
      <c r="H107" s="11" t="str">
        <f t="shared" si="26"/>
        <v>-</v>
      </c>
    </row>
    <row r="108" spans="1:8" ht="13.8" x14ac:dyDescent="0.25">
      <c r="A108" s="97"/>
      <c r="B108" s="98"/>
      <c r="C108" s="98"/>
      <c r="D108" s="98"/>
      <c r="E108" s="98"/>
      <c r="F108" s="98"/>
      <c r="G108" s="98"/>
      <c r="H108" s="99"/>
    </row>
    <row r="109" spans="1:8" ht="13.8" x14ac:dyDescent="0.25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828.723404255319</v>
      </c>
      <c r="E111" s="89">
        <v>1516.6666666666599</v>
      </c>
      <c r="F111" s="89">
        <v>1407.6923076922999</v>
      </c>
      <c r="G111" s="89"/>
      <c r="H111" s="89"/>
    </row>
    <row r="112" spans="1:8" ht="13.8" x14ac:dyDescent="0.25">
      <c r="A112" s="28" t="s">
        <v>61</v>
      </c>
      <c r="B112" s="89"/>
      <c r="C112" s="20">
        <v>1449.8958333333301</v>
      </c>
      <c r="D112" s="14">
        <v>765.64814814814804</v>
      </c>
      <c r="E112" s="89">
        <v>1470.625</v>
      </c>
      <c r="F112" s="89">
        <v>1384.2857142857099</v>
      </c>
      <c r="G112" s="89"/>
      <c r="H112" s="89"/>
    </row>
    <row r="113" spans="1:8" ht="13.8" x14ac:dyDescent="0.25">
      <c r="A113" s="28" t="s">
        <v>63</v>
      </c>
      <c r="B113" s="89"/>
      <c r="C113" s="20">
        <v>1492.7027027027</v>
      </c>
      <c r="D113" s="20">
        <v>760.43956043955995</v>
      </c>
      <c r="E113" s="89">
        <v>1536.0655737704899</v>
      </c>
      <c r="F113" s="89">
        <v>1355</v>
      </c>
      <c r="G113" s="89"/>
      <c r="H113" s="89"/>
    </row>
    <row r="114" spans="1:8" ht="13.8" x14ac:dyDescent="0.25">
      <c r="A114" s="28" t="s">
        <v>59</v>
      </c>
      <c r="B114" s="89"/>
      <c r="C114" s="20">
        <v>1445.00499500499</v>
      </c>
      <c r="D114" s="20">
        <v>746.04094378903505</v>
      </c>
      <c r="E114" s="20">
        <v>1432.19439728353</v>
      </c>
      <c r="F114" s="20">
        <v>1316.6952573158401</v>
      </c>
      <c r="G114" s="20">
        <v>1735.98901098901</v>
      </c>
      <c r="H114" s="89">
        <v>2515.9090909090901</v>
      </c>
    </row>
    <row r="115" spans="1:8" ht="13.8" x14ac:dyDescent="0.25">
      <c r="A115" s="17" t="s">
        <v>22</v>
      </c>
      <c r="B115" s="11" t="str">
        <f t="shared" ref="B115:H115" si="27">IFERROR(AVERAGE(B110:B114),"-")</f>
        <v>-</v>
      </c>
      <c r="C115" s="11">
        <f t="shared" si="27"/>
        <v>1484.4008827602549</v>
      </c>
      <c r="D115" s="11">
        <f t="shared" si="27"/>
        <v>775.21301415801554</v>
      </c>
      <c r="E115" s="11">
        <f t="shared" si="27"/>
        <v>1488.8879094301699</v>
      </c>
      <c r="F115" s="11">
        <f t="shared" si="27"/>
        <v>1365.9183198234623</v>
      </c>
      <c r="G115" s="11">
        <f t="shared" si="27"/>
        <v>1735.98901098901</v>
      </c>
      <c r="H115" s="11">
        <f t="shared" si="27"/>
        <v>2515.9090909090901</v>
      </c>
    </row>
    <row r="116" spans="1:8" ht="13.8" x14ac:dyDescent="0.25">
      <c r="A116" s="97"/>
      <c r="B116" s="98"/>
      <c r="C116" s="98"/>
      <c r="D116" s="98"/>
      <c r="E116" s="98"/>
      <c r="F116" s="98"/>
      <c r="G116" s="98"/>
      <c r="H116" s="99"/>
    </row>
    <row r="117" spans="1:8" ht="13.8" x14ac:dyDescent="0.25">
      <c r="A117" s="1" t="s">
        <v>184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185</v>
      </c>
      <c r="B118" s="86">
        <v>1606.89571150097</v>
      </c>
      <c r="C118" s="85">
        <v>1589.03318903318</v>
      </c>
      <c r="D118" s="86">
        <v>718.17211948790896</v>
      </c>
      <c r="E118" s="86">
        <v>1412.3023872679</v>
      </c>
      <c r="F118" s="86">
        <v>1261.5568513119499</v>
      </c>
      <c r="G118" s="86">
        <v>1526.92617449664</v>
      </c>
      <c r="H118" s="85">
        <v>2414.5142296368899</v>
      </c>
    </row>
    <row r="119" spans="1:8" ht="13.8" x14ac:dyDescent="0.25">
      <c r="A119" s="82" t="s">
        <v>66</v>
      </c>
      <c r="B119" s="86">
        <v>1805.8333333333301</v>
      </c>
      <c r="C119" s="89"/>
      <c r="D119" s="86">
        <v>863.84615384615302</v>
      </c>
      <c r="E119" s="89">
        <v>1550</v>
      </c>
      <c r="F119" s="86">
        <v>1450</v>
      </c>
      <c r="G119" s="89">
        <v>1750</v>
      </c>
      <c r="H119" s="89"/>
    </row>
    <row r="120" spans="1:8" ht="13.8" x14ac:dyDescent="0.25">
      <c r="A120" s="83" t="s">
        <v>68</v>
      </c>
      <c r="B120" s="89">
        <v>1894.0767441860401</v>
      </c>
      <c r="C120" s="89"/>
      <c r="D120" s="86">
        <v>1483.92857142857</v>
      </c>
      <c r="E120" s="89">
        <v>1833.0491666666601</v>
      </c>
      <c r="F120" s="89"/>
      <c r="G120" s="89">
        <v>1893.3333333333301</v>
      </c>
      <c r="H120" s="89"/>
    </row>
    <row r="121" spans="1:8" ht="13.8" x14ac:dyDescent="0.25">
      <c r="A121" s="2" t="s">
        <v>22</v>
      </c>
      <c r="B121" s="88">
        <f>IFERROR(AVERAGE(B118:B120),"-")</f>
        <v>1768.9352630067799</v>
      </c>
      <c r="C121" s="88">
        <f t="shared" ref="C121:H121" si="28">IFERROR(AVERAGE(C118:C120),"-")</f>
        <v>1589.03318903318</v>
      </c>
      <c r="D121" s="88">
        <f t="shared" si="28"/>
        <v>1021.9822815875441</v>
      </c>
      <c r="E121" s="88">
        <f t="shared" si="28"/>
        <v>1598.4505179781866</v>
      </c>
      <c r="F121" s="88">
        <f t="shared" si="28"/>
        <v>1355.7784256559748</v>
      </c>
      <c r="G121" s="88">
        <f t="shared" si="28"/>
        <v>1723.4198359433233</v>
      </c>
      <c r="H121" s="88">
        <f t="shared" si="28"/>
        <v>2414.5142296368899</v>
      </c>
    </row>
    <row r="122" spans="1:8" ht="13.8" x14ac:dyDescent="0.25">
      <c r="A122" s="97"/>
      <c r="B122" s="98"/>
      <c r="C122" s="98"/>
      <c r="D122" s="98"/>
      <c r="E122" s="98"/>
      <c r="F122" s="98"/>
      <c r="G122" s="98"/>
      <c r="H122" s="99"/>
    </row>
    <row r="123" spans="1:8" ht="13.8" x14ac:dyDescent="0.25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3.8" x14ac:dyDescent="0.25">
      <c r="A124" s="13" t="s">
        <v>65</v>
      </c>
      <c r="B124" s="14">
        <v>1874.74708171206</v>
      </c>
      <c r="C124" s="89"/>
      <c r="D124" s="14">
        <v>888</v>
      </c>
      <c r="E124" s="89">
        <v>1626.8979591836701</v>
      </c>
      <c r="F124" s="14">
        <v>1508.7878787878701</v>
      </c>
      <c r="G124" s="89"/>
      <c r="H124" s="89"/>
    </row>
    <row r="125" spans="1:8" ht="13.8" x14ac:dyDescent="0.25">
      <c r="A125" s="54" t="s">
        <v>67</v>
      </c>
      <c r="B125" s="14">
        <v>1752.6666666666599</v>
      </c>
      <c r="C125" s="89"/>
      <c r="D125" s="14">
        <v>870.33333333333303</v>
      </c>
      <c r="E125" s="14">
        <v>1569.0909090908999</v>
      </c>
      <c r="F125" s="14">
        <v>1472.3076923076901</v>
      </c>
      <c r="G125" s="89">
        <v>1616</v>
      </c>
      <c r="H125" s="14">
        <v>2700</v>
      </c>
    </row>
    <row r="126" spans="1:8" ht="13.8" x14ac:dyDescent="0.25">
      <c r="A126" s="17" t="s">
        <v>22</v>
      </c>
      <c r="B126" s="11">
        <f t="shared" ref="B126:H126" si="29">IFERROR(AVERAGE(B124:B125),"-")</f>
        <v>1813.70687418936</v>
      </c>
      <c r="C126" s="11" t="str">
        <f t="shared" si="29"/>
        <v>-</v>
      </c>
      <c r="D126" s="11">
        <f t="shared" si="29"/>
        <v>879.16666666666652</v>
      </c>
      <c r="E126" s="11">
        <f t="shared" si="29"/>
        <v>1597.994434137285</v>
      </c>
      <c r="F126" s="11">
        <f t="shared" si="29"/>
        <v>1490.5477855477802</v>
      </c>
      <c r="G126" s="11">
        <f t="shared" si="29"/>
        <v>1616</v>
      </c>
      <c r="H126" s="11">
        <f t="shared" si="29"/>
        <v>2700</v>
      </c>
    </row>
    <row r="127" spans="1:8" ht="13.8" x14ac:dyDescent="0.25">
      <c r="A127" s="97"/>
      <c r="B127" s="98"/>
      <c r="C127" s="98"/>
      <c r="D127" s="98"/>
      <c r="E127" s="98"/>
      <c r="F127" s="98"/>
      <c r="G127" s="98"/>
      <c r="H127" s="99"/>
    </row>
    <row r="128" spans="1:8" ht="13.8" x14ac:dyDescent="0.25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1778.0303030303</v>
      </c>
      <c r="C130" s="89"/>
      <c r="D130" s="89"/>
      <c r="E130" s="89">
        <v>1765</v>
      </c>
      <c r="F130" s="89"/>
      <c r="G130" s="89"/>
      <c r="H130" s="89"/>
    </row>
    <row r="131" spans="1:8" ht="13.8" x14ac:dyDescent="0.25">
      <c r="A131" s="29" t="s">
        <v>72</v>
      </c>
      <c r="B131" s="14">
        <v>1777.1117228722101</v>
      </c>
      <c r="C131" s="89"/>
      <c r="D131" s="14">
        <v>901.52505446623002</v>
      </c>
      <c r="E131" s="89">
        <v>1607.66199934874</v>
      </c>
      <c r="F131" s="14">
        <v>1565.2247752247699</v>
      </c>
      <c r="G131" s="89">
        <v>2123.06242638398</v>
      </c>
      <c r="H131" s="89"/>
    </row>
    <row r="132" spans="1:8" ht="13.8" x14ac:dyDescent="0.25">
      <c r="A132" s="29" t="s">
        <v>73</v>
      </c>
      <c r="B132" s="89">
        <v>1850</v>
      </c>
      <c r="C132" s="14">
        <v>1829.4117647058799</v>
      </c>
      <c r="D132" s="89">
        <v>950</v>
      </c>
      <c r="E132" s="89">
        <v>1834.3137254901901</v>
      </c>
      <c r="F132" s="89">
        <v>1788.0952380952299</v>
      </c>
      <c r="G132" s="89"/>
      <c r="H132" s="89"/>
    </row>
    <row r="133" spans="1:8" ht="13.8" x14ac:dyDescent="0.25">
      <c r="A133" s="28" t="s">
        <v>190</v>
      </c>
      <c r="B133" s="89"/>
      <c r="C133" s="89"/>
      <c r="D133" s="89"/>
      <c r="E133" s="89"/>
      <c r="F133" s="89"/>
      <c r="G133" s="89"/>
      <c r="H133" s="89"/>
    </row>
    <row r="134" spans="1:8" ht="13.8" x14ac:dyDescent="0.25">
      <c r="A134" s="29" t="s">
        <v>187</v>
      </c>
      <c r="B134" s="89">
        <v>1980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30">IFERROR(AVERAGE(B129:B134),"-")</f>
        <v>1837.0284051805022</v>
      </c>
      <c r="C135" s="11">
        <f t="shared" si="30"/>
        <v>1829.4117647058799</v>
      </c>
      <c r="D135" s="11">
        <f t="shared" si="30"/>
        <v>925.76252723311495</v>
      </c>
      <c r="E135" s="11">
        <f t="shared" si="30"/>
        <v>1771.3951449677861</v>
      </c>
      <c r="F135" s="11">
        <f t="shared" si="30"/>
        <v>1651.1066711066667</v>
      </c>
      <c r="G135" s="11">
        <f t="shared" si="30"/>
        <v>2261.53121319199</v>
      </c>
      <c r="H135" s="11" t="str">
        <f t="shared" si="30"/>
        <v>-</v>
      </c>
    </row>
    <row r="136" spans="1:8" ht="13.8" x14ac:dyDescent="0.25">
      <c r="A136" s="123"/>
      <c r="B136" s="124"/>
      <c r="C136" s="124"/>
      <c r="D136" s="124"/>
      <c r="E136" s="124"/>
      <c r="F136" s="124"/>
      <c r="G136" s="124"/>
      <c r="H136" s="125"/>
    </row>
    <row r="137" spans="1:8" ht="13.8" x14ac:dyDescent="0.25">
      <c r="A137" s="18" t="s">
        <v>74</v>
      </c>
      <c r="B137" s="120"/>
      <c r="C137" s="121"/>
      <c r="D137" s="121"/>
      <c r="E137" s="121"/>
      <c r="F137" s="121"/>
      <c r="G137" s="121"/>
      <c r="H137" s="122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1678.3404255319099</v>
      </c>
      <c r="C139" s="89"/>
      <c r="D139" s="57">
        <v>855.53359683794395</v>
      </c>
      <c r="E139" s="89">
        <v>1499.84635083226</v>
      </c>
      <c r="F139" s="89">
        <v>1397.5202156334201</v>
      </c>
      <c r="G139" s="89">
        <v>1511.7142857142801</v>
      </c>
      <c r="H139" s="89">
        <v>2450</v>
      </c>
    </row>
    <row r="140" spans="1:8" ht="13.8" x14ac:dyDescent="0.25">
      <c r="A140" s="31" t="s">
        <v>75</v>
      </c>
      <c r="B140" s="89"/>
      <c r="C140" s="89"/>
      <c r="D140" s="57">
        <v>775.75418994413405</v>
      </c>
      <c r="E140" s="57">
        <v>1500</v>
      </c>
      <c r="F140" s="57">
        <v>1420</v>
      </c>
      <c r="G140" s="89"/>
      <c r="H140" s="89"/>
    </row>
    <row r="141" spans="1:8" ht="13.8" x14ac:dyDescent="0.25">
      <c r="A141" s="30" t="s">
        <v>76</v>
      </c>
      <c r="B141" s="89">
        <v>1567.2069236821401</v>
      </c>
      <c r="C141" s="89"/>
      <c r="D141" s="57">
        <v>799.85533453887797</v>
      </c>
      <c r="E141" s="89">
        <v>1523.7810383747101</v>
      </c>
      <c r="F141" s="57">
        <v>1405.1171875</v>
      </c>
      <c r="G141" s="89">
        <v>1548.9361702127601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1622.773674607025</v>
      </c>
      <c r="C142" s="58" t="str">
        <f t="shared" ref="C142:H142" si="31">IFERROR(AVERAGE(C138:C141),"-")</f>
        <v>-</v>
      </c>
      <c r="D142" s="58">
        <f t="shared" si="31"/>
        <v>810.38104044031877</v>
      </c>
      <c r="E142" s="58">
        <f t="shared" si="31"/>
        <v>1507.8757964023234</v>
      </c>
      <c r="F142" s="58">
        <f t="shared" si="31"/>
        <v>1407.5458010444734</v>
      </c>
      <c r="G142" s="58">
        <f t="shared" si="31"/>
        <v>1530.3252279635201</v>
      </c>
      <c r="H142" s="58">
        <f t="shared" si="31"/>
        <v>2566.875</v>
      </c>
    </row>
    <row r="143" spans="1:8" ht="13.8" x14ac:dyDescent="0.25">
      <c r="A143" s="123"/>
      <c r="B143" s="133"/>
      <c r="C143" s="133"/>
      <c r="D143" s="133"/>
      <c r="E143" s="133"/>
      <c r="F143" s="133"/>
      <c r="G143" s="133"/>
      <c r="H143" s="134"/>
    </row>
    <row r="144" spans="1:8" ht="13.8" x14ac:dyDescent="0.25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3.8" x14ac:dyDescent="0.25">
      <c r="A145" s="13" t="s">
        <v>79</v>
      </c>
      <c r="B145" s="14">
        <v>1621.9922702244801</v>
      </c>
      <c r="C145" s="14">
        <v>1500.5752961082901</v>
      </c>
      <c r="D145" s="14">
        <v>687.70139813581795</v>
      </c>
      <c r="E145" s="14">
        <v>1418.56275547006</v>
      </c>
      <c r="F145" s="14">
        <v>1312.2857781253399</v>
      </c>
      <c r="G145" s="14">
        <v>1390.85509838998</v>
      </c>
      <c r="H145" s="14">
        <v>2389.5821408128199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1741.22807017543</v>
      </c>
      <c r="C147" s="89">
        <v>1699.56942003514</v>
      </c>
      <c r="D147" s="89">
        <v>790.257797581158</v>
      </c>
      <c r="E147" s="89">
        <v>1544.40860215053</v>
      </c>
      <c r="F147" s="89">
        <v>1436.42796248934</v>
      </c>
      <c r="G147" s="89">
        <v>1577.8</v>
      </c>
      <c r="H147" s="89">
        <v>2531</v>
      </c>
    </row>
    <row r="148" spans="1:8" ht="13.8" x14ac:dyDescent="0.25">
      <c r="A148" s="13" t="s">
        <v>81</v>
      </c>
      <c r="B148" s="14">
        <v>1712.6315789473599</v>
      </c>
      <c r="C148" s="14">
        <v>1715</v>
      </c>
      <c r="D148" s="14">
        <v>854.31325301204799</v>
      </c>
      <c r="E148" s="14">
        <v>1578.81019830028</v>
      </c>
      <c r="F148" s="14">
        <v>1499.5563139931701</v>
      </c>
      <c r="G148" s="14">
        <v>1929.0909090908999</v>
      </c>
      <c r="H148" s="89"/>
    </row>
    <row r="149" spans="1:8" ht="13.8" x14ac:dyDescent="0.25">
      <c r="A149" s="13" t="s">
        <v>82</v>
      </c>
      <c r="B149" s="14">
        <v>1541.8914473684199</v>
      </c>
      <c r="C149" s="89"/>
      <c r="D149" s="14">
        <v>726.44230769230705</v>
      </c>
      <c r="E149" s="89">
        <v>1391.14561027837</v>
      </c>
      <c r="F149" s="14">
        <v>1347.95019157088</v>
      </c>
      <c r="G149" s="14">
        <v>1517.44855967078</v>
      </c>
      <c r="H149" s="89">
        <v>2278.9473684210502</v>
      </c>
    </row>
    <row r="150" spans="1:8" ht="13.8" x14ac:dyDescent="0.25">
      <c r="A150" s="17" t="s">
        <v>22</v>
      </c>
      <c r="B150" s="11">
        <f>IFERROR(AVERAGE(B145:B149),"-")</f>
        <v>1654.4358416789225</v>
      </c>
      <c r="C150" s="11">
        <f t="shared" ref="C150:H150" si="32">IFERROR(AVERAGE(C145:C149),"-")</f>
        <v>1638.3815720478099</v>
      </c>
      <c r="D150" s="11">
        <f t="shared" si="32"/>
        <v>764.67868910533275</v>
      </c>
      <c r="E150" s="11">
        <f t="shared" si="32"/>
        <v>1483.2317915498102</v>
      </c>
      <c r="F150" s="11">
        <f t="shared" si="32"/>
        <v>1399.0550615446825</v>
      </c>
      <c r="G150" s="11">
        <f t="shared" si="32"/>
        <v>1603.7986417879149</v>
      </c>
      <c r="H150" s="11">
        <f t="shared" si="32"/>
        <v>2399.8431697446231</v>
      </c>
    </row>
    <row r="151" spans="1:8" ht="13.8" x14ac:dyDescent="0.25">
      <c r="A151" s="123"/>
      <c r="B151" s="124"/>
      <c r="C151" s="124"/>
      <c r="D151" s="124"/>
      <c r="E151" s="124"/>
      <c r="F151" s="124"/>
      <c r="G151" s="124"/>
      <c r="H151" s="125"/>
    </row>
    <row r="152" spans="1:8" ht="13.8" x14ac:dyDescent="0.25">
      <c r="A152" s="18" t="s">
        <v>83</v>
      </c>
      <c r="B152" s="120"/>
      <c r="C152" s="121"/>
      <c r="D152" s="121"/>
      <c r="E152" s="121"/>
      <c r="F152" s="121"/>
      <c r="G152" s="121"/>
      <c r="H152" s="122"/>
    </row>
    <row r="153" spans="1:8" ht="13.8" x14ac:dyDescent="0.25">
      <c r="A153" s="28" t="s">
        <v>171</v>
      </c>
      <c r="B153" s="56">
        <v>1520.5882352941101</v>
      </c>
      <c r="C153" s="89"/>
      <c r="D153" s="56">
        <v>745.26315789473597</v>
      </c>
      <c r="E153" s="56">
        <v>1525</v>
      </c>
      <c r="F153" s="56">
        <v>1436.25</v>
      </c>
      <c r="G153" s="89">
        <v>1545.3900709219799</v>
      </c>
      <c r="H153" s="56">
        <v>2517.2727272727202</v>
      </c>
    </row>
    <row r="154" spans="1:8" ht="13.8" x14ac:dyDescent="0.25">
      <c r="A154" s="28" t="s">
        <v>87</v>
      </c>
      <c r="B154" s="56">
        <v>1697.5885416666599</v>
      </c>
      <c r="C154" s="56">
        <v>1706.15030674846</v>
      </c>
      <c r="D154" s="56">
        <v>742.13669064748206</v>
      </c>
      <c r="E154" s="56">
        <v>1566.95393474088</v>
      </c>
      <c r="F154" s="56">
        <v>1472.5326530612199</v>
      </c>
      <c r="G154" s="56">
        <v>1600.1226993865</v>
      </c>
      <c r="H154" s="89">
        <v>2724.8475609756001</v>
      </c>
    </row>
    <row r="155" spans="1:8" ht="13.8" x14ac:dyDescent="0.25">
      <c r="A155" s="28" t="s">
        <v>88</v>
      </c>
      <c r="B155" s="56">
        <v>1587.8548994974799</v>
      </c>
      <c r="C155" s="56">
        <v>1492.6221122112199</v>
      </c>
      <c r="D155" s="56">
        <v>675.25787965615996</v>
      </c>
      <c r="E155" s="56">
        <v>1394.36140675613</v>
      </c>
      <c r="F155" s="56">
        <v>1264.10212765957</v>
      </c>
      <c r="G155" s="56">
        <v>1411.86570574793</v>
      </c>
      <c r="H155" s="56">
        <v>2416.1676646706501</v>
      </c>
    </row>
    <row r="156" spans="1:8" ht="13.8" x14ac:dyDescent="0.25">
      <c r="A156" s="28" t="s">
        <v>84</v>
      </c>
      <c r="B156" s="56">
        <v>1682.42350061199</v>
      </c>
      <c r="C156" s="56">
        <v>1689.3200836819999</v>
      </c>
      <c r="D156" s="56">
        <v>768.31727681438599</v>
      </c>
      <c r="E156" s="56">
        <v>1542.72727272727</v>
      </c>
      <c r="F156" s="56">
        <v>1445.9965928449701</v>
      </c>
      <c r="G156" s="56">
        <v>1544.6398891966701</v>
      </c>
      <c r="H156" s="56">
        <v>2553.2015065913301</v>
      </c>
    </row>
    <row r="157" spans="1:8" ht="13.8" x14ac:dyDescent="0.25">
      <c r="A157" s="28" t="s">
        <v>85</v>
      </c>
      <c r="B157" s="56">
        <v>1555.3125</v>
      </c>
      <c r="C157" s="56">
        <v>1450</v>
      </c>
      <c r="D157" s="56">
        <v>662.97577854671204</v>
      </c>
      <c r="E157" s="89">
        <v>1409.5833333333301</v>
      </c>
      <c r="F157" s="56">
        <v>1420</v>
      </c>
      <c r="G157" s="56">
        <v>1447.43589743589</v>
      </c>
      <c r="H157" s="56"/>
    </row>
    <row r="158" spans="1:8" ht="13.8" x14ac:dyDescent="0.25">
      <c r="A158" s="28" t="s">
        <v>86</v>
      </c>
      <c r="B158" s="56">
        <v>1607.8455284552799</v>
      </c>
      <c r="C158" s="56">
        <v>1636.3829787233999</v>
      </c>
      <c r="D158" s="56">
        <v>770.90840840840804</v>
      </c>
      <c r="E158" s="56">
        <v>1514.88693467336</v>
      </c>
      <c r="F158" s="56">
        <v>1426.51245551601</v>
      </c>
      <c r="G158" s="56">
        <v>1506.09243697479</v>
      </c>
      <c r="H158" s="56">
        <v>2707.5</v>
      </c>
    </row>
    <row r="159" spans="1:8" ht="13.8" x14ac:dyDescent="0.25">
      <c r="A159" s="17" t="s">
        <v>22</v>
      </c>
      <c r="B159" s="11">
        <f>IFERROR(AVERAGE(B153:B158),"-")</f>
        <v>1608.6022009209198</v>
      </c>
      <c r="C159" s="11">
        <f t="shared" ref="C159:H159" si="33">IFERROR(AVERAGE(C153:C158),"-")</f>
        <v>1594.895096273016</v>
      </c>
      <c r="D159" s="11">
        <f t="shared" si="33"/>
        <v>727.4765319946473</v>
      </c>
      <c r="E159" s="11">
        <f t="shared" si="33"/>
        <v>1492.2521470384952</v>
      </c>
      <c r="F159" s="11">
        <f t="shared" si="33"/>
        <v>1410.8989715136286</v>
      </c>
      <c r="G159" s="11">
        <f t="shared" si="33"/>
        <v>1509.2577832772934</v>
      </c>
      <c r="H159" s="11">
        <f t="shared" si="33"/>
        <v>2583.7978919020597</v>
      </c>
    </row>
    <row r="160" spans="1:8" ht="13.8" x14ac:dyDescent="0.25">
      <c r="A160" s="123"/>
      <c r="B160" s="124"/>
      <c r="C160" s="124"/>
      <c r="D160" s="124"/>
      <c r="E160" s="124"/>
      <c r="F160" s="124"/>
      <c r="G160" s="124"/>
      <c r="H160" s="125"/>
    </row>
    <row r="161" spans="1:8" ht="13.8" x14ac:dyDescent="0.25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3.8" x14ac:dyDescent="0.25">
      <c r="A162" s="13" t="s">
        <v>90</v>
      </c>
      <c r="B162" s="14">
        <v>1621.0185185185101</v>
      </c>
      <c r="C162" s="14">
        <v>1533.60655737704</v>
      </c>
      <c r="D162" s="14">
        <v>769.13043478260795</v>
      </c>
      <c r="E162" s="14">
        <v>1429.9065420560701</v>
      </c>
      <c r="F162" s="14">
        <v>1345.3284671532799</v>
      </c>
      <c r="G162" s="14">
        <v>1397.6923076922999</v>
      </c>
      <c r="H162" s="14">
        <v>2473.4146341463402</v>
      </c>
    </row>
    <row r="163" spans="1:8" ht="13.8" x14ac:dyDescent="0.25">
      <c r="A163" s="13" t="s">
        <v>91</v>
      </c>
      <c r="B163" s="14">
        <v>1617.62295081967</v>
      </c>
      <c r="C163" s="89"/>
      <c r="D163" s="14">
        <v>716.73076923076906</v>
      </c>
      <c r="E163" s="14">
        <v>1441.6666666666599</v>
      </c>
      <c r="F163" s="14">
        <v>1390.6976744185999</v>
      </c>
      <c r="G163" s="89">
        <v>1469.55555555555</v>
      </c>
      <c r="H163" s="14">
        <v>2650</v>
      </c>
    </row>
    <row r="164" spans="1:8" ht="13.8" x14ac:dyDescent="0.25">
      <c r="A164" s="13" t="s">
        <v>92</v>
      </c>
      <c r="B164" s="14">
        <v>1589.43378995433</v>
      </c>
      <c r="C164" s="14">
        <v>1562.4056603773499</v>
      </c>
      <c r="D164" s="14">
        <v>710.51327433628296</v>
      </c>
      <c r="E164" s="14">
        <v>1443.97208121827</v>
      </c>
      <c r="F164" s="14">
        <v>1358.87770897832</v>
      </c>
      <c r="G164" s="14">
        <v>1440.85276073619</v>
      </c>
      <c r="H164" s="14">
        <v>2480</v>
      </c>
    </row>
    <row r="165" spans="1:8" ht="13.8" x14ac:dyDescent="0.25">
      <c r="A165" s="13" t="s">
        <v>93</v>
      </c>
      <c r="B165" s="14">
        <v>1634.1926345608999</v>
      </c>
      <c r="C165" s="14">
        <v>1599.6414112203499</v>
      </c>
      <c r="D165" s="14">
        <v>764.16912487708896</v>
      </c>
      <c r="E165" s="14">
        <v>1441.20267260579</v>
      </c>
      <c r="F165" s="14">
        <v>1361.4700704225299</v>
      </c>
      <c r="G165" s="14">
        <v>1443.9159891598899</v>
      </c>
      <c r="H165" s="14">
        <v>2510.4477611940201</v>
      </c>
    </row>
    <row r="166" spans="1:8" ht="13.8" x14ac:dyDescent="0.25">
      <c r="A166" s="17" t="s">
        <v>22</v>
      </c>
      <c r="B166" s="11">
        <f t="shared" ref="B166:H166" si="34">IFERROR(AVERAGE(B162:B165),"-")</f>
        <v>1615.5669734633525</v>
      </c>
      <c r="C166" s="11">
        <f t="shared" si="34"/>
        <v>1565.2178763249133</v>
      </c>
      <c r="D166" s="11">
        <f t="shared" si="34"/>
        <v>740.13590080668723</v>
      </c>
      <c r="E166" s="11">
        <f t="shared" si="34"/>
        <v>1439.1869906366974</v>
      </c>
      <c r="F166" s="11">
        <f t="shared" si="34"/>
        <v>1364.0934802431823</v>
      </c>
      <c r="G166" s="11">
        <f t="shared" si="34"/>
        <v>1438.0041532859825</v>
      </c>
      <c r="H166" s="11">
        <f t="shared" si="34"/>
        <v>2528.4655988350901</v>
      </c>
    </row>
    <row r="167" spans="1:8" ht="13.8" x14ac:dyDescent="0.25">
      <c r="A167" s="123"/>
      <c r="B167" s="124"/>
      <c r="C167" s="124"/>
      <c r="D167" s="124"/>
      <c r="E167" s="124"/>
      <c r="F167" s="124"/>
      <c r="G167" s="124"/>
      <c r="H167" s="125"/>
    </row>
    <row r="168" spans="1:8" ht="13.8" x14ac:dyDescent="0.25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3.8" x14ac:dyDescent="0.25">
      <c r="A169" s="13" t="s">
        <v>95</v>
      </c>
      <c r="B169" s="14">
        <v>1672.8813559322</v>
      </c>
      <c r="C169" s="89"/>
      <c r="D169" s="14">
        <v>794.10447761193996</v>
      </c>
      <c r="E169" s="14">
        <v>1628.62745098039</v>
      </c>
      <c r="F169" s="14">
        <v>1544.0845070422499</v>
      </c>
      <c r="G169" s="14">
        <v>1615.2066115702401</v>
      </c>
      <c r="H169" s="89"/>
    </row>
    <row r="170" spans="1:8" ht="13.8" x14ac:dyDescent="0.25">
      <c r="A170" s="13" t="s">
        <v>96</v>
      </c>
      <c r="B170" s="14">
        <v>1653.74855824682</v>
      </c>
      <c r="C170" s="89"/>
      <c r="D170" s="14">
        <v>752.75078369905896</v>
      </c>
      <c r="E170" s="14">
        <v>1514.6975088967899</v>
      </c>
      <c r="F170" s="14">
        <v>1405.30201342281</v>
      </c>
      <c r="G170" s="14">
        <v>1512.17765042979</v>
      </c>
      <c r="H170" s="14">
        <v>2650</v>
      </c>
    </row>
    <row r="171" spans="1:8" ht="13.8" x14ac:dyDescent="0.25">
      <c r="A171" s="13" t="s">
        <v>97</v>
      </c>
      <c r="B171" s="14">
        <v>1649.57575757575</v>
      </c>
      <c r="C171" s="89"/>
      <c r="D171" s="14">
        <v>748.05598755832</v>
      </c>
      <c r="E171" s="14">
        <v>1474.18055555555</v>
      </c>
      <c r="F171" s="14">
        <v>1395.06944444444</v>
      </c>
      <c r="G171" s="14">
        <v>1484.84</v>
      </c>
      <c r="H171" s="89"/>
    </row>
    <row r="172" spans="1:8" ht="13.8" x14ac:dyDescent="0.25">
      <c r="A172" s="13" t="s">
        <v>98</v>
      </c>
      <c r="B172" s="14">
        <v>1639.4550304878001</v>
      </c>
      <c r="C172" s="14"/>
      <c r="D172" s="14">
        <v>723.41209025116996</v>
      </c>
      <c r="E172" s="14">
        <v>1492.52719361856</v>
      </c>
      <c r="F172" s="14">
        <v>1378.7475915221501</v>
      </c>
      <c r="G172" s="14">
        <v>1470.40453074433</v>
      </c>
      <c r="H172" s="14">
        <v>2622.9411764705801</v>
      </c>
    </row>
    <row r="173" spans="1:8" ht="13.8" x14ac:dyDescent="0.25">
      <c r="A173" s="17" t="s">
        <v>22</v>
      </c>
      <c r="B173" s="11">
        <f>IFERROR(AVERAGE(B169:B172),"-")</f>
        <v>1653.9151755606426</v>
      </c>
      <c r="C173" s="11" t="str">
        <f t="shared" ref="C173:H173" si="35">IFERROR(AVERAGE(C169:C172),"-")</f>
        <v>-</v>
      </c>
      <c r="D173" s="11">
        <f t="shared" si="35"/>
        <v>754.58083478012225</v>
      </c>
      <c r="E173" s="11">
        <f t="shared" si="35"/>
        <v>1527.5081772628225</v>
      </c>
      <c r="F173" s="11">
        <f t="shared" si="35"/>
        <v>1430.8008891079126</v>
      </c>
      <c r="G173" s="11">
        <f t="shared" si="35"/>
        <v>1520.65719818609</v>
      </c>
      <c r="H173" s="11">
        <f t="shared" si="35"/>
        <v>2636.4705882352901</v>
      </c>
    </row>
    <row r="174" spans="1:8" ht="13.8" x14ac:dyDescent="0.25">
      <c r="A174" s="97"/>
      <c r="B174" s="98"/>
      <c r="C174" s="98"/>
      <c r="D174" s="98"/>
      <c r="E174" s="98"/>
      <c r="F174" s="98"/>
      <c r="G174" s="98"/>
      <c r="H174" s="99"/>
    </row>
    <row r="175" spans="1:8" ht="13.8" x14ac:dyDescent="0.25">
      <c r="A175" s="18" t="s">
        <v>99</v>
      </c>
      <c r="B175" s="130"/>
      <c r="C175" s="95"/>
      <c r="D175" s="95"/>
      <c r="E175" s="95"/>
      <c r="F175" s="95"/>
      <c r="G175" s="95"/>
      <c r="H175" s="96"/>
    </row>
    <row r="176" spans="1:8" ht="13.8" x14ac:dyDescent="0.25">
      <c r="A176" s="54" t="s">
        <v>172</v>
      </c>
      <c r="B176" s="87">
        <v>1587.48609566184</v>
      </c>
      <c r="C176" s="87">
        <v>1558.5209713024201</v>
      </c>
      <c r="D176" s="87">
        <v>742.18654434250698</v>
      </c>
      <c r="E176" s="87">
        <v>1438.3152173912999</v>
      </c>
      <c r="F176" s="87">
        <v>1343.07971014492</v>
      </c>
      <c r="G176" s="87">
        <v>1435.8333333333301</v>
      </c>
      <c r="H176" s="89"/>
    </row>
    <row r="177" spans="1:8" ht="13.8" x14ac:dyDescent="0.25">
      <c r="A177" s="17" t="s">
        <v>22</v>
      </c>
      <c r="B177" s="11">
        <f>IFERROR(AVERAGE(B176),"-")</f>
        <v>1587.48609566184</v>
      </c>
      <c r="C177" s="11">
        <f t="shared" ref="C177:H177" si="36">IFERROR(AVERAGE(C176),"-")</f>
        <v>1558.5209713024201</v>
      </c>
      <c r="D177" s="11">
        <f t="shared" si="36"/>
        <v>742.18654434250698</v>
      </c>
      <c r="E177" s="11">
        <f t="shared" si="36"/>
        <v>1438.3152173912999</v>
      </c>
      <c r="F177" s="11">
        <f t="shared" si="36"/>
        <v>1343.07971014492</v>
      </c>
      <c r="G177" s="11">
        <f t="shared" si="36"/>
        <v>1435.8333333333301</v>
      </c>
      <c r="H177" s="11" t="str">
        <f t="shared" si="36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31" t="s">
        <v>192</v>
      </c>
      <c r="B184" s="131"/>
      <c r="C184" s="132"/>
      <c r="D184" s="66" t="s">
        <v>165</v>
      </c>
      <c r="E184" s="25"/>
      <c r="F184" s="65"/>
      <c r="G184" s="135" t="s">
        <v>183</v>
      </c>
      <c r="H184" s="129"/>
    </row>
    <row r="185" spans="1:8" ht="15" x14ac:dyDescent="0.25">
      <c r="A185" s="74" t="s">
        <v>193</v>
      </c>
      <c r="B185" s="71"/>
      <c r="C185" s="71"/>
      <c r="D185" s="26" t="s">
        <v>166</v>
      </c>
      <c r="E185" s="25"/>
      <c r="F185" s="64"/>
      <c r="G185" s="128" t="s">
        <v>194</v>
      </c>
      <c r="H185" s="129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152:H152"/>
    <mergeCell ref="B161:H161"/>
    <mergeCell ref="B168:H168"/>
    <mergeCell ref="G184:H184"/>
    <mergeCell ref="A160:H160"/>
    <mergeCell ref="A127:H127"/>
    <mergeCell ref="A136:H136"/>
    <mergeCell ref="A143:H143"/>
    <mergeCell ref="A151:H151"/>
    <mergeCell ref="B128:H128"/>
    <mergeCell ref="G185:H185"/>
    <mergeCell ref="A174:H174"/>
    <mergeCell ref="A167:H167"/>
    <mergeCell ref="B175:H175"/>
    <mergeCell ref="A184:C184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</mergeCells>
  <pageMargins left="0.25" right="0.25" top="0.45427083333333335" bottom="0.38010416666666669" header="0.3" footer="0.3"/>
  <pageSetup paperSize="9" scale="80" fitToHeight="0" orientation="landscape" horizontalDpi="360" verticalDpi="360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186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2025-03-31T01:34:17Z</cp:lastPrinted>
  <dcterms:created xsi:type="dcterms:W3CDTF">2021-12-10T02:41:19Z</dcterms:created>
  <dcterms:modified xsi:type="dcterms:W3CDTF">2025-03-31T01:48:25Z</dcterms:modified>
</cp:coreProperties>
</file>