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MID\Desktop\Bagong Pilipinas Communication Template\NewTransmittal\2025\Week 7\"/>
    </mc:Choice>
  </mc:AlternateContent>
  <xr:revisionPtr revIDLastSave="0" documentId="13_ncr:1_{9D548038-DAF1-4D35-BC3E-A7D7D43CCD6B}" xr6:coauthVersionLast="47" xr6:coauthVersionMax="47" xr10:uidLastSave="{00000000-0000-0000-0000-000000000000}"/>
  <bookViews>
    <workbookView xWindow="-90" yWindow="0" windowWidth="9780" windowHeight="1017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6" l="1"/>
  <c r="C33" i="16"/>
  <c r="D33" i="16"/>
  <c r="E33" i="16"/>
  <c r="F33" i="16"/>
  <c r="G33" i="16"/>
  <c r="H33" i="16"/>
  <c r="H136" i="16"/>
  <c r="G136" i="16"/>
  <c r="F136" i="16"/>
  <c r="E136" i="16"/>
  <c r="D136" i="16"/>
  <c r="C136" i="16"/>
  <c r="B136" i="16"/>
  <c r="H31" i="16"/>
  <c r="E32" i="16"/>
  <c r="B121" i="16"/>
  <c r="B24" i="16" s="1"/>
  <c r="C121" i="16"/>
  <c r="C24" i="16" s="1"/>
  <c r="D121" i="16"/>
  <c r="D24" i="16" s="1"/>
  <c r="E121" i="16"/>
  <c r="E24" i="16" s="1"/>
  <c r="F121" i="16"/>
  <c r="F24" i="16" s="1"/>
  <c r="G121" i="16"/>
  <c r="G24" i="16" s="1"/>
  <c r="H121" i="16"/>
  <c r="H24" i="16" s="1"/>
  <c r="C173" i="16"/>
  <c r="C32" i="16" s="1"/>
  <c r="H173" i="16"/>
  <c r="H32" i="16" s="1"/>
  <c r="F173" i="16"/>
  <c r="F32" i="16" s="1"/>
  <c r="E173" i="16"/>
  <c r="B173" i="16"/>
  <c r="B32" i="16" s="1"/>
  <c r="G173" i="16"/>
  <c r="G32" i="16" s="1"/>
  <c r="D173" i="16"/>
  <c r="D32" i="16" s="1"/>
  <c r="L6" i="17"/>
  <c r="D167" i="16" l="1"/>
  <c r="D31" i="16" s="1"/>
  <c r="E167" i="16"/>
  <c r="E31" i="16" s="1"/>
  <c r="F167" i="16"/>
  <c r="F31" i="16" s="1"/>
  <c r="B167" i="16"/>
  <c r="B31" i="16" s="1"/>
  <c r="C167" i="16" l="1"/>
  <c r="C31" i="16" s="1"/>
  <c r="H167" i="16"/>
  <c r="G167" i="16"/>
  <c r="G31" i="16" s="1"/>
  <c r="L7" i="17" l="1"/>
  <c r="M6" i="17"/>
  <c r="N6" i="17"/>
  <c r="O6" i="17"/>
  <c r="P6" i="17"/>
  <c r="Q6" i="17"/>
  <c r="R6" i="17"/>
  <c r="B163" i="16" l="1"/>
  <c r="B30" i="16" s="1"/>
  <c r="B159" i="16" l="1"/>
  <c r="B29" i="16" s="1"/>
  <c r="B60" i="16"/>
  <c r="B17" i="16" s="1"/>
  <c r="B112" i="16"/>
  <c r="B23" i="16" s="1"/>
  <c r="G107" i="16"/>
  <c r="G22" i="16" s="1"/>
  <c r="F107" i="16"/>
  <c r="F22" i="16" s="1"/>
  <c r="Q55" i="17" l="1"/>
  <c r="B26" i="16" l="1"/>
  <c r="C163" i="16" l="1"/>
  <c r="C30" i="16" s="1"/>
  <c r="D163" i="16"/>
  <c r="D30" i="16" s="1"/>
  <c r="E163" i="16"/>
  <c r="E30" i="16" s="1"/>
  <c r="F163" i="16"/>
  <c r="F30" i="16" s="1"/>
  <c r="G163" i="16"/>
  <c r="G30" i="16" s="1"/>
  <c r="H163" i="16"/>
  <c r="H30" i="16" s="1"/>
  <c r="E145" i="16" l="1"/>
  <c r="E27" i="16" s="1"/>
  <c r="H145" i="16"/>
  <c r="H27" i="16" s="1"/>
  <c r="D145" i="16"/>
  <c r="D27" i="16" s="1"/>
  <c r="G145" i="16"/>
  <c r="G27" i="16" s="1"/>
  <c r="F145" i="16"/>
  <c r="F27" i="16" s="1"/>
  <c r="D128" i="16"/>
  <c r="D25" i="16" s="1"/>
  <c r="C145" i="16"/>
  <c r="C27" i="16" s="1"/>
  <c r="B145" i="16"/>
  <c r="B27" i="16" s="1"/>
  <c r="F128" i="16"/>
  <c r="F25" i="16" s="1"/>
  <c r="B128" i="16"/>
  <c r="B25" i="16" s="1"/>
  <c r="H128" i="16"/>
  <c r="H25" i="16" s="1"/>
  <c r="G128" i="16"/>
  <c r="G25" i="16" s="1"/>
  <c r="E128" i="16"/>
  <c r="E25" i="16" s="1"/>
  <c r="C128" i="16"/>
  <c r="C25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53" i="16" l="1"/>
  <c r="H16" i="16" s="1"/>
  <c r="G53" i="16"/>
  <c r="G16" i="16" s="1"/>
  <c r="F53" i="16"/>
  <c r="F16" i="16" s="1"/>
  <c r="C53" i="16"/>
  <c r="C16" i="16" s="1"/>
  <c r="E53" i="16"/>
  <c r="E16" i="16" s="1"/>
  <c r="D53" i="16"/>
  <c r="D16" i="16" s="1"/>
  <c r="B53" i="16"/>
  <c r="B16" i="16" s="1"/>
  <c r="C60" i="16"/>
  <c r="C17" i="16" s="1"/>
  <c r="G67" i="16"/>
  <c r="G18" i="16" s="1"/>
  <c r="E67" i="16"/>
  <c r="E18" i="16" s="1"/>
  <c r="E152" i="16"/>
  <c r="E28" i="16" s="1"/>
  <c r="D60" i="16"/>
  <c r="D17" i="16" s="1"/>
  <c r="D159" i="16"/>
  <c r="D29" i="16" s="1"/>
  <c r="E60" i="16"/>
  <c r="E17" i="16" s="1"/>
  <c r="D152" i="16"/>
  <c r="D28" i="16" s="1"/>
  <c r="F67" i="16"/>
  <c r="F18" i="16" s="1"/>
  <c r="E99" i="16"/>
  <c r="E21" i="16" s="1"/>
  <c r="D107" i="16"/>
  <c r="D22" i="16" s="1"/>
  <c r="B67" i="16"/>
  <c r="B18" i="16" s="1"/>
  <c r="D112" i="16"/>
  <c r="D23" i="16" s="1"/>
  <c r="H26" i="16"/>
  <c r="C67" i="16"/>
  <c r="C18" i="16" s="1"/>
  <c r="E112" i="16"/>
  <c r="E23" i="16" s="1"/>
  <c r="H60" i="16"/>
  <c r="H17" i="16" s="1"/>
  <c r="D67" i="16"/>
  <c r="D18" i="16" s="1"/>
  <c r="B99" i="16"/>
  <c r="B21" i="16" s="1"/>
  <c r="H107" i="16"/>
  <c r="H22" i="16" s="1"/>
  <c r="F112" i="16"/>
  <c r="F23" i="16" s="1"/>
  <c r="C99" i="16"/>
  <c r="C21" i="16" s="1"/>
  <c r="H159" i="16"/>
  <c r="H29" i="16" s="1"/>
  <c r="B77" i="16"/>
  <c r="B19" i="16" s="1"/>
  <c r="B90" i="16"/>
  <c r="B20" i="16" s="1"/>
  <c r="D99" i="16"/>
  <c r="D21" i="16" s="1"/>
  <c r="E26" i="16"/>
  <c r="G26" i="16"/>
  <c r="F152" i="16"/>
  <c r="F28" i="16" s="1"/>
  <c r="G112" i="16"/>
  <c r="G23" i="16" s="1"/>
  <c r="H152" i="16"/>
  <c r="H28" i="16" s="1"/>
  <c r="B152" i="16"/>
  <c r="B28" i="16" s="1"/>
  <c r="C159" i="16"/>
  <c r="C29" i="16" s="1"/>
  <c r="H67" i="16"/>
  <c r="H18" i="16" s="1"/>
  <c r="C77" i="16"/>
  <c r="C19" i="16" s="1"/>
  <c r="C90" i="16"/>
  <c r="C20" i="16" s="1"/>
  <c r="B107" i="16"/>
  <c r="B22" i="16" s="1"/>
  <c r="E159" i="16"/>
  <c r="E29" i="16" s="1"/>
  <c r="F60" i="16"/>
  <c r="F17" i="16" s="1"/>
  <c r="D77" i="16"/>
  <c r="D19" i="16" s="1"/>
  <c r="D90" i="16"/>
  <c r="D20" i="16" s="1"/>
  <c r="F90" i="16"/>
  <c r="F20" i="16" s="1"/>
  <c r="F99" i="16"/>
  <c r="F21" i="16" s="1"/>
  <c r="C107" i="16"/>
  <c r="C22" i="16" s="1"/>
  <c r="H112" i="16"/>
  <c r="H23" i="16" s="1"/>
  <c r="C26" i="16"/>
  <c r="C152" i="16"/>
  <c r="C28" i="16" s="1"/>
  <c r="F159" i="16"/>
  <c r="F29" i="16" s="1"/>
  <c r="G60" i="16"/>
  <c r="G17" i="16" s="1"/>
  <c r="E77" i="16"/>
  <c r="E19" i="16" s="1"/>
  <c r="E90" i="16"/>
  <c r="E20" i="16" s="1"/>
  <c r="G99" i="16"/>
  <c r="G21" i="16" s="1"/>
  <c r="D26" i="16"/>
  <c r="G159" i="16"/>
  <c r="G29" i="16" s="1"/>
  <c r="F77" i="16"/>
  <c r="F19" i="16" s="1"/>
  <c r="H99" i="16"/>
  <c r="H21" i="16" s="1"/>
  <c r="E107" i="16"/>
  <c r="E22" i="16" s="1"/>
  <c r="G77" i="16"/>
  <c r="G19" i="16" s="1"/>
  <c r="G90" i="16"/>
  <c r="G20" i="16" s="1"/>
  <c r="F26" i="16"/>
  <c r="H77" i="16"/>
  <c r="H19" i="16" s="1"/>
  <c r="H90" i="16"/>
  <c r="H20" i="16" s="1"/>
  <c r="G152" i="16"/>
  <c r="G28" i="16" s="1"/>
  <c r="C112" i="16"/>
  <c r="C23" i="16" s="1"/>
</calcChain>
</file>

<file path=xl/sharedStrings.xml><?xml version="1.0" encoding="utf-8"?>
<sst xmlns="http://schemas.openxmlformats.org/spreadsheetml/2006/main" count="411" uniqueCount="195">
  <si>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</si>
  <si>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</si>
  <si>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</si>
  <si>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</si>
  <si>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</si>
  <si>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</si>
  <si>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</si>
  <si>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</si>
  <si>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</si>
  <si>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</si>
  <si>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</si>
  <si>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</si>
  <si>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</si>
  <si>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</si>
  <si>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</si>
  <si>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</si>
  <si>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</si>
  <si>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</si>
  <si>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</si>
  <si>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</si>
  <si>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</si>
  <si>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</si>
  <si>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</si>
  <si>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</si>
  <si>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</si>
  <si>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</si>
  <si>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</si>
  <si>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</si>
  <si>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</si>
  <si>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</si>
  <si>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</si>
  <si>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</si>
  <si>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</si>
  <si>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</si>
  <si>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</si>
  <si>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</si>
  <si>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</si>
  <si>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</si>
  <si>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</si>
  <si>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</si>
  <si>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</si>
  <si>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REGION IV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</si>
  <si>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</si>
  <si>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</si>
  <si>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</si>
  <si>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</si>
  <si>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</si>
  <si>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</si>
  <si>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</si>
  <si>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</si>
  <si>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</si>
  <si>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</si>
  <si>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</si>
  <si>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</si>
  <si>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</si>
  <si>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</si>
  <si>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</si>
  <si>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</si>
  <si>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</si>
  <si>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</si>
  <si>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</si>
  <si>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</si>
  <si>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</si>
  <si>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</si>
  <si>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</si>
  <si>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</si>
  <si>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</si>
  <si>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</si>
  <si>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</si>
  <si>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</si>
  <si>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</si>
  <si>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</si>
  <si>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</si>
  <si>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</si>
  <si>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</si>
  <si>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Western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</si>
  <si>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</si>
  <si>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</si>
  <si>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</si>
  <si>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</si>
  <si>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</si>
  <si>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</si>
  <si>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</si>
  <si>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</si>
  <si>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</si>
  <si>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</si>
  <si>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</si>
  <si>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</si>
  <si>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</si>
  <si>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</si>
  <si>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</si>
  <si>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</si>
  <si>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</si>
  <si>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</si>
  <si>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</si>
  <si>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</si>
  <si>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</si>
  <si>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</si>
  <si>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</si>
  <si>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</si>
  <si>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</si>
  <si>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</si>
  <si>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</si>
  <si>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</si>
  <si>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</si>
  <si>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</si>
  <si>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</si>
  <si>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</si>
  <si>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Agriculturist II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</si>
  <si>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</si>
  <si>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</si>
  <si>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</si>
  <si>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</si>
  <si>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</si>
  <si>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</si>
  <si>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</si>
  <si>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</si>
  <si>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</si>
  <si>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</si>
  <si>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</si>
  <si>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</si>
  <si>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</si>
  <si>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</si>
  <si>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</si>
  <si>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</si>
  <si>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</si>
  <si>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</si>
  <si>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</si>
  <si>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</si>
  <si>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</si>
  <si>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</si>
  <si>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</si>
  <si>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</si>
  <si>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</si>
  <si>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</si>
  <si>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</si>
  <si>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</si>
  <si>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</si>
  <si>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</si>
  <si>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</si>
  <si>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</si>
  <si>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</si>
  <si>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</si>
  <si>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</si>
  <si>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</si>
  <si>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</si>
  <si>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</si>
  <si>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</si>
  <si>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</si>
  <si>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</si>
  <si>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</si>
  <si>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</si>
  <si>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</si>
  <si>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</si>
  <si>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</si>
  <si>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</si>
  <si>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</si>
  <si>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</si>
  <si>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</si>
  <si>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</si>
  <si>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</si>
  <si>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</si>
  <si>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</si>
  <si>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</si>
  <si>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</si>
  <si>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</si>
  <si>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</si>
  <si>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</si>
  <si>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</si>
  <si>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</si>
  <si>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</si>
  <si>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</si>
  <si>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</si>
  <si>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</si>
  <si>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</si>
  <si>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</si>
  <si>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</si>
  <si>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</si>
  <si>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</si>
  <si>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</si>
  <si>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</si>
  <si>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</si>
  <si>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</si>
  <si>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</si>
  <si>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JAYAR V. RIVERA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</si>
  <si>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</si>
  <si>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</si>
  <si>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</si>
  <si>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</si>
  <si>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</si>
  <si>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</si>
  <si>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</si>
  <si>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</si>
  <si>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 xml:space="preserve"> FEBRUARY 10 TO FEBRUARY 14,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</si>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</sst>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0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41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3" fontId="2" fillId="2" borderId="1" xfId="1" applyFont="1" applyFill="1" applyBorder="1" applyAlignment="1"/>
    <xf numFmtId="164" fontId="9" fillId="0" borderId="23" xfId="0" applyNumberFormat="1" applyFont="1" applyBorder="1" applyAlignment="1">
      <alignment horizontal="left"/>
    </xf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164" fontId="14" fillId="0" borderId="23" xfId="0" applyNumberFormat="1" applyFont="1" applyBorder="1" applyAlignment="1">
      <alignment horizontal="lef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43" fontId="9" fillId="0" borderId="23" xfId="1" applyFont="1" applyFill="1" applyBorder="1" applyAlignment="1"/>
    <xf numFmtId="43" fontId="2" fillId="0" borderId="23" xfId="1" applyFont="1" applyFill="1" applyBorder="1" applyAlignment="1"/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0" fontId="4" fillId="0" borderId="0" xfId="0" applyFont="1"/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3" fontId="2" fillId="0" borderId="32" xfId="1" applyFont="1" applyFill="1" applyBorder="1" applyAlignment="1"/>
    <xf numFmtId="4" fontId="9" fillId="0" borderId="8" xfId="0" applyNumberFormat="1" applyFont="1" applyBorder="1" applyAlignment="1">
      <alignment horizontal="right"/>
    </xf>
    <xf numFmtId="4" fontId="3" fillId="2" borderId="4" xfId="0" quotePrefix="1" applyNumberFormat="1" applyFont="1" applyFill="1" applyBorder="1" applyAlignment="1">
      <alignment horizontal="right" vertical="top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/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4" fontId="5" fillId="2" borderId="0" xfId="0" applyNumberFormat="1" applyFont="1" applyFill="1"/>
    <xf numFmtId="0" fontId="4" fillId="0" borderId="0" xfId="0" applyFont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4" fontId="3" fillId="2" borderId="0" xfId="0" applyNumberFormat="1" applyFont="1" applyFill="1"/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0" fontId="14" fillId="0" borderId="12" xfId="0" applyFont="1" applyBorder="1"/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1383927</xdr:colOff>
      <xdr:row>174</xdr:row>
      <xdr:rowOff>139373</xdr:rowOff>
    </xdr:from>
    <xdr:to>
      <xdr:col>4</xdr:col>
      <xdr:colOff>980437</xdr:colOff>
      <xdr:row>180</xdr:row>
      <xdr:rowOff>138639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4692" y="30484902"/>
          <a:ext cx="2577274" cy="10974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138544</xdr:rowOff>
    </xdr:from>
    <xdr:to>
      <xdr:col>0</xdr:col>
      <xdr:colOff>1222675</xdr:colOff>
      <xdr:row>180</xdr:row>
      <xdr:rowOff>141102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B098A3-1F02-446B-A38A-EE12758C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30352999"/>
          <a:ext cx="1222675" cy="1064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0"/>
  <sheetViews>
    <sheetView tabSelected="1" view="pageBreakPreview" topLeftCell="A7" zoomScale="55" zoomScaleNormal="66" zoomScaleSheetLayoutView="55" zoomScalePageLayoutView="90" workbookViewId="0">
      <selection activeCell="E36" sqref="E36"/>
    </sheetView>
  </sheetViews>
  <sheetFormatPr defaultColWidth="14.453125" defaultRowHeight="15.75" customHeight="1" x14ac:dyDescent="0.3"/>
  <cols>
    <col min="1" max="26" width="22.26953125" style="27" customWidth="1"/>
    <col min="27" max="16384" width="14.453125" style="27"/>
  </cols>
  <sheetData>
    <row r="9" spans="1:8" ht="15.75" customHeight="1" thickBot="1" x14ac:dyDescent="0.35"/>
    <row r="10" spans="1:8" ht="14" x14ac:dyDescent="0.3">
      <c r="A10" s="122" t="s">
        <v>0</v>
      </c>
      <c r="B10" s="123"/>
      <c r="C10" s="123"/>
      <c r="D10" s="123"/>
      <c r="E10" s="123"/>
      <c r="F10" s="123"/>
      <c r="G10" s="123"/>
      <c r="H10" s="124"/>
    </row>
    <row r="11" spans="1:8" ht="14" x14ac:dyDescent="0.3">
      <c r="A11" s="128" t="s">
        <v>193</v>
      </c>
      <c r="B11" s="108"/>
      <c r="C11" s="108"/>
      <c r="D11" s="108"/>
      <c r="E11" s="108"/>
      <c r="F11" s="108"/>
      <c r="G11" s="108"/>
      <c r="H11" s="129"/>
    </row>
    <row r="12" spans="1:8" ht="14" x14ac:dyDescent="0.3">
      <c r="A12" s="128" t="s">
        <v>1</v>
      </c>
      <c r="B12" s="108"/>
      <c r="C12" s="108"/>
      <c r="D12" s="108"/>
      <c r="E12" s="108"/>
      <c r="F12" s="108"/>
      <c r="G12" s="108"/>
      <c r="H12" s="129"/>
    </row>
    <row r="13" spans="1:8" ht="28" x14ac:dyDescent="0.3">
      <c r="A13" s="136" t="s">
        <v>102</v>
      </c>
      <c r="B13" s="81" t="s">
        <v>2</v>
      </c>
      <c r="C13" s="81" t="s">
        <v>3</v>
      </c>
      <c r="D13" s="81" t="s">
        <v>4</v>
      </c>
      <c r="E13" s="81" t="s">
        <v>5</v>
      </c>
      <c r="F13" s="81" t="s">
        <v>6</v>
      </c>
      <c r="G13" s="80" t="s">
        <v>180</v>
      </c>
      <c r="H13" s="82" t="s">
        <v>181</v>
      </c>
    </row>
    <row r="14" spans="1:8" ht="14" x14ac:dyDescent="0.3">
      <c r="A14" s="137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4" x14ac:dyDescent="0.3">
      <c r="A15" s="138" t="s">
        <v>103</v>
      </c>
      <c r="B15" s="108"/>
      <c r="C15" s="108"/>
      <c r="D15" s="108"/>
      <c r="E15" s="108"/>
      <c r="F15" s="108"/>
      <c r="G15" s="108"/>
      <c r="H15" s="129"/>
    </row>
    <row r="16" spans="1:8" ht="14" x14ac:dyDescent="0.3">
      <c r="A16" s="62" t="s">
        <v>15</v>
      </c>
      <c r="B16" s="63">
        <f t="shared" ref="B16:H16" si="0">B53</f>
        <v>1635.3018455240235</v>
      </c>
      <c r="C16" s="63">
        <f t="shared" si="0"/>
        <v>1525.685858735505</v>
      </c>
      <c r="D16" s="63">
        <f t="shared" si="0"/>
        <v>789.68563973035714</v>
      </c>
      <c r="E16" s="63">
        <f t="shared" si="0"/>
        <v>1506.4599899372233</v>
      </c>
      <c r="F16" s="63">
        <f t="shared" si="0"/>
        <v>1322.2347386433642</v>
      </c>
      <c r="G16" s="63">
        <f t="shared" si="0"/>
        <v>2144.5751633986902</v>
      </c>
      <c r="H16" s="64" t="str">
        <f t="shared" si="0"/>
        <v>-</v>
      </c>
    </row>
    <row r="17" spans="1:8" ht="14" x14ac:dyDescent="0.3">
      <c r="A17" s="62" t="s">
        <v>23</v>
      </c>
      <c r="B17" s="63">
        <f t="shared" ref="B17:H17" si="1">B60</f>
        <v>1650</v>
      </c>
      <c r="C17" s="63">
        <f t="shared" si="1"/>
        <v>1542.51217952498</v>
      </c>
      <c r="D17" s="63">
        <f t="shared" si="1"/>
        <v>798.00995532382103</v>
      </c>
      <c r="E17" s="63">
        <f t="shared" si="1"/>
        <v>1512.9576806770801</v>
      </c>
      <c r="F17" s="63">
        <f t="shared" si="1"/>
        <v>1332.6577596086449</v>
      </c>
      <c r="G17" s="63">
        <f t="shared" si="1"/>
        <v>1902.0325203251998</v>
      </c>
      <c r="H17" s="64" t="str">
        <f t="shared" si="1"/>
        <v>-</v>
      </c>
    </row>
    <row r="18" spans="1:8" ht="14" x14ac:dyDescent="0.3">
      <c r="A18" s="62" t="s">
        <v>28</v>
      </c>
      <c r="B18" s="63">
        <f t="shared" ref="B18:G18" si="2">B67</f>
        <v>1568.1228663857751</v>
      </c>
      <c r="C18" s="63">
        <f t="shared" si="2"/>
        <v>1590.3221065488847</v>
      </c>
      <c r="D18" s="63">
        <f t="shared" si="2"/>
        <v>795.19718123137204</v>
      </c>
      <c r="E18" s="63">
        <f t="shared" si="2"/>
        <v>1565.9599826795024</v>
      </c>
      <c r="F18" s="63">
        <f t="shared" si="2"/>
        <v>1332.5651168269601</v>
      </c>
      <c r="G18" s="63">
        <f t="shared" si="2"/>
        <v>2174.0806418595403</v>
      </c>
      <c r="H18" s="64" t="str">
        <f>H67</f>
        <v>-</v>
      </c>
    </row>
    <row r="19" spans="1:8" ht="14" x14ac:dyDescent="0.3">
      <c r="A19" s="62" t="s">
        <v>33</v>
      </c>
      <c r="B19" s="63">
        <f t="shared" ref="B19:H19" si="3">B77</f>
        <v>1598.575411492212</v>
      </c>
      <c r="C19" s="63">
        <f t="shared" si="3"/>
        <v>1522.35247743183</v>
      </c>
      <c r="D19" s="63">
        <f t="shared" si="3"/>
        <v>867.56182081682721</v>
      </c>
      <c r="E19" s="63">
        <f t="shared" si="3"/>
        <v>1523.8201485752629</v>
      </c>
      <c r="F19" s="63">
        <f t="shared" si="3"/>
        <v>1327.520840716865</v>
      </c>
      <c r="G19" s="63">
        <f t="shared" si="3"/>
        <v>1770.9639758788376</v>
      </c>
      <c r="H19" s="64" t="str">
        <f t="shared" si="3"/>
        <v>-</v>
      </c>
    </row>
    <row r="20" spans="1:8" ht="14" x14ac:dyDescent="0.3">
      <c r="A20" s="62" t="s">
        <v>41</v>
      </c>
      <c r="B20" s="63">
        <f t="shared" ref="B20:G20" si="4">B90</f>
        <v>1717.3903931341142</v>
      </c>
      <c r="C20" s="63">
        <f>C90</f>
        <v>1699.8958753564066</v>
      </c>
      <c r="D20" s="63">
        <f t="shared" si="4"/>
        <v>887.95264235813795</v>
      </c>
      <c r="E20" s="63">
        <f t="shared" si="4"/>
        <v>1669.7605344201811</v>
      </c>
      <c r="F20" s="63">
        <f t="shared" si="4"/>
        <v>1587.3232193343531</v>
      </c>
      <c r="G20" s="63">
        <f t="shared" si="4"/>
        <v>2053.5077923183103</v>
      </c>
      <c r="H20" s="64" t="str">
        <f>H90</f>
        <v>-</v>
      </c>
    </row>
    <row r="21" spans="1:8" ht="14" x14ac:dyDescent="0.3">
      <c r="A21" s="62" t="s">
        <v>52</v>
      </c>
      <c r="B21" s="63">
        <f t="shared" ref="B21:H21" si="5">B99</f>
        <v>1725.3378735013314</v>
      </c>
      <c r="C21" s="63">
        <f t="shared" si="5"/>
        <v>1742.6981500448051</v>
      </c>
      <c r="D21" s="63">
        <f t="shared" si="5"/>
        <v>930.30593093093069</v>
      </c>
      <c r="E21" s="63">
        <f t="shared" si="5"/>
        <v>1666.7960591625367</v>
      </c>
      <c r="F21" s="63">
        <f t="shared" si="5"/>
        <v>1646.3861550914269</v>
      </c>
      <c r="G21" s="63">
        <f t="shared" si="5"/>
        <v>2158.85492282019</v>
      </c>
      <c r="H21" s="64" t="str">
        <f t="shared" si="5"/>
        <v>-</v>
      </c>
    </row>
    <row r="22" spans="1:8" ht="14" x14ac:dyDescent="0.3">
      <c r="A22" s="62" t="s">
        <v>59</v>
      </c>
      <c r="B22" s="63" t="str">
        <f t="shared" ref="B22:H22" si="6">B107</f>
        <v>-</v>
      </c>
      <c r="C22" s="63">
        <f t="shared" si="6"/>
        <v>1479.9336721965149</v>
      </c>
      <c r="D22" s="63">
        <f t="shared" si="6"/>
        <v>775.17247417936369</v>
      </c>
      <c r="E22" s="63">
        <f t="shared" si="6"/>
        <v>1495.9780092267574</v>
      </c>
      <c r="F22" s="63">
        <f t="shared" si="6"/>
        <v>1378.4689880562973</v>
      </c>
      <c r="G22" s="63">
        <f t="shared" si="6"/>
        <v>1534.68468468468</v>
      </c>
      <c r="H22" s="64">
        <f t="shared" si="6"/>
        <v>2481.8181818181802</v>
      </c>
    </row>
    <row r="23" spans="1:8" ht="14" x14ac:dyDescent="0.3">
      <c r="A23" s="65" t="s">
        <v>65</v>
      </c>
      <c r="B23" s="63">
        <f t="shared" ref="B23:H23" si="7">B112</f>
        <v>1654.2019896193751</v>
      </c>
      <c r="C23" s="63" t="str">
        <f t="shared" si="7"/>
        <v>-</v>
      </c>
      <c r="D23" s="63">
        <f t="shared" si="7"/>
        <v>856.83333333333303</v>
      </c>
      <c r="E23" s="63">
        <f t="shared" si="7"/>
        <v>1626.7450444983801</v>
      </c>
      <c r="F23" s="63">
        <f t="shared" si="7"/>
        <v>1510.656779661015</v>
      </c>
      <c r="G23" s="63">
        <f t="shared" si="7"/>
        <v>1699.3333333333301</v>
      </c>
      <c r="H23" s="64">
        <f t="shared" si="7"/>
        <v>2667.7777777777701</v>
      </c>
    </row>
    <row r="24" spans="1:8" ht="14" x14ac:dyDescent="0.3">
      <c r="A24" s="62" t="s">
        <v>70</v>
      </c>
      <c r="B24" s="63">
        <f t="shared" ref="B24:H24" si="8">B121</f>
        <v>1791.291956656255</v>
      </c>
      <c r="C24" s="63">
        <f t="shared" si="8"/>
        <v>1825</v>
      </c>
      <c r="D24" s="63">
        <f t="shared" si="8"/>
        <v>1044.7333333333331</v>
      </c>
      <c r="E24" s="63">
        <f t="shared" si="8"/>
        <v>1757.3302427214985</v>
      </c>
      <c r="F24" s="63">
        <f t="shared" si="8"/>
        <v>1741.4405113077676</v>
      </c>
      <c r="G24" s="63">
        <f t="shared" si="8"/>
        <v>2331.6717325227933</v>
      </c>
      <c r="H24" s="64" t="str">
        <f t="shared" si="8"/>
        <v>-</v>
      </c>
    </row>
    <row r="25" spans="1:8" ht="14" x14ac:dyDescent="0.3">
      <c r="A25" s="62" t="s">
        <v>76</v>
      </c>
      <c r="B25" s="63">
        <f t="shared" ref="B25:H25" si="9">B128</f>
        <v>1721.2430945873932</v>
      </c>
      <c r="C25" s="63" t="str">
        <f t="shared" si="9"/>
        <v>-</v>
      </c>
      <c r="D25" s="63">
        <f t="shared" si="9"/>
        <v>841.75289514175677</v>
      </c>
      <c r="E25" s="63">
        <f t="shared" si="9"/>
        <v>1556.3619561013575</v>
      </c>
      <c r="F25" s="63">
        <f t="shared" si="9"/>
        <v>1477.6541231739575</v>
      </c>
      <c r="G25" s="63">
        <f t="shared" si="9"/>
        <v>1774.8745519713232</v>
      </c>
      <c r="H25" s="64">
        <f t="shared" si="9"/>
        <v>2601.875</v>
      </c>
    </row>
    <row r="26" spans="1:8" ht="14" x14ac:dyDescent="0.3">
      <c r="A26" s="62" t="s">
        <v>80</v>
      </c>
      <c r="B26" s="63">
        <f t="shared" ref="B26:H26" si="10">B136</f>
        <v>1550.3871085525</v>
      </c>
      <c r="C26" s="63">
        <f t="shared" si="10"/>
        <v>1605.26615741622</v>
      </c>
      <c r="D26" s="63">
        <f t="shared" si="10"/>
        <v>751.34897172333774</v>
      </c>
      <c r="E26" s="63">
        <f t="shared" si="10"/>
        <v>1461.8477461152349</v>
      </c>
      <c r="F26" s="63">
        <f t="shared" si="10"/>
        <v>1362.6836737413576</v>
      </c>
      <c r="G26" s="63">
        <f t="shared" si="10"/>
        <v>1478.8192283047902</v>
      </c>
      <c r="H26" s="64">
        <f t="shared" si="10"/>
        <v>2444.70564194698</v>
      </c>
    </row>
    <row r="27" spans="1:8" ht="14" x14ac:dyDescent="0.3">
      <c r="A27" s="62" t="s">
        <v>85</v>
      </c>
      <c r="B27" s="63">
        <f t="shared" ref="B27:H27" si="11">B145</f>
        <v>1547.5263322186399</v>
      </c>
      <c r="C27" s="63">
        <f t="shared" si="11"/>
        <v>1513.396966177394</v>
      </c>
      <c r="D27" s="63">
        <f t="shared" si="11"/>
        <v>731.95754027200599</v>
      </c>
      <c r="E27" s="63">
        <f t="shared" si="11"/>
        <v>1479.6417358105866</v>
      </c>
      <c r="F27" s="63">
        <f t="shared" si="11"/>
        <v>1409.4483660348399</v>
      </c>
      <c r="G27" s="63">
        <f t="shared" si="11"/>
        <v>1507.57941921152</v>
      </c>
      <c r="H27" s="64">
        <f t="shared" si="11"/>
        <v>2601.4333708550339</v>
      </c>
    </row>
    <row r="28" spans="1:8" ht="14" x14ac:dyDescent="0.3">
      <c r="A28" s="62" t="s">
        <v>91</v>
      </c>
      <c r="B28" s="63">
        <f t="shared" ref="B28:H28" si="12">B152</f>
        <v>1500.2094190731</v>
      </c>
      <c r="C28" s="63">
        <f t="shared" si="12"/>
        <v>1498.2055631984767</v>
      </c>
      <c r="D28" s="63">
        <f t="shared" si="12"/>
        <v>730.16880053913428</v>
      </c>
      <c r="E28" s="63">
        <f t="shared" si="12"/>
        <v>1420.3623440644001</v>
      </c>
      <c r="F28" s="63">
        <f t="shared" si="12"/>
        <v>1346.4268850616627</v>
      </c>
      <c r="G28" s="63">
        <f t="shared" si="12"/>
        <v>1422.2793445362549</v>
      </c>
      <c r="H28" s="64">
        <f t="shared" si="12"/>
        <v>2508.3215010141948</v>
      </c>
    </row>
    <row r="29" spans="1:8" ht="14" x14ac:dyDescent="0.3">
      <c r="A29" s="62" t="s">
        <v>96</v>
      </c>
      <c r="B29" s="63">
        <f>B159</f>
        <v>1545.8474843834701</v>
      </c>
      <c r="C29" s="63">
        <f>C159</f>
        <v>1643.25842696629</v>
      </c>
      <c r="D29" s="63">
        <f t="shared" ref="D29:H29" si="13">D159</f>
        <v>736.64969693462001</v>
      </c>
      <c r="E29" s="63">
        <f t="shared" si="13"/>
        <v>1498.2438907979326</v>
      </c>
      <c r="F29" s="63">
        <f t="shared" si="13"/>
        <v>1442.1388590142801</v>
      </c>
      <c r="G29" s="63">
        <f t="shared" si="13"/>
        <v>1486.2776019645974</v>
      </c>
      <c r="H29" s="64">
        <f t="shared" si="13"/>
        <v>2625.9259259259252</v>
      </c>
    </row>
    <row r="30" spans="1:8" s="66" customFormat="1" ht="14" x14ac:dyDescent="0.3">
      <c r="A30" s="78" t="s">
        <v>101</v>
      </c>
      <c r="B30" s="63">
        <f>B163</f>
        <v>1489.4700460829399</v>
      </c>
      <c r="C30" s="63">
        <f t="shared" ref="C30:H30" si="14">C163</f>
        <v>1499.9523809523801</v>
      </c>
      <c r="D30" s="63">
        <f t="shared" si="14"/>
        <v>713.83190883190798</v>
      </c>
      <c r="E30" s="63">
        <f t="shared" si="14"/>
        <v>1422.76422764227</v>
      </c>
      <c r="F30" s="63">
        <f t="shared" si="14"/>
        <v>1342.71493212669</v>
      </c>
      <c r="G30" s="63">
        <f t="shared" si="14"/>
        <v>1413.3854166666599</v>
      </c>
      <c r="H30" s="63" t="str">
        <f t="shared" si="14"/>
        <v>-</v>
      </c>
    </row>
    <row r="31" spans="1:8" s="66" customFormat="1" ht="14" x14ac:dyDescent="0.3">
      <c r="A31" s="79" t="s">
        <v>179</v>
      </c>
      <c r="B31" s="63">
        <f t="shared" ref="B31:G31" si="15">B167</f>
        <v>1735</v>
      </c>
      <c r="C31" s="63" t="str">
        <f t="shared" si="15"/>
        <v>-</v>
      </c>
      <c r="D31" s="63">
        <f t="shared" si="15"/>
        <v>800</v>
      </c>
      <c r="E31" s="63">
        <f t="shared" si="15"/>
        <v>1744</v>
      </c>
      <c r="F31" s="63">
        <f t="shared" si="15"/>
        <v>1600</v>
      </c>
      <c r="G31" s="63">
        <f t="shared" si="15"/>
        <v>2400</v>
      </c>
      <c r="H31" s="63" t="str">
        <f t="shared" ref="H31" si="16">H162</f>
        <v>-</v>
      </c>
    </row>
    <row r="32" spans="1:8" s="66" customFormat="1" ht="14" x14ac:dyDescent="0.3">
      <c r="A32" s="90" t="s">
        <v>189</v>
      </c>
      <c r="B32" s="91">
        <f>B173</f>
        <v>1641.4686892858335</v>
      </c>
      <c r="C32" s="91">
        <f>C173</f>
        <v>1456.39737991266</v>
      </c>
      <c r="D32" s="91">
        <f>D173</f>
        <v>930.56282450674962</v>
      </c>
      <c r="E32" s="91">
        <f t="shared" ref="E32:H32" si="17">E173</f>
        <v>1577.8803541431134</v>
      </c>
      <c r="F32" s="91">
        <f t="shared" si="17"/>
        <v>1253.45100276209</v>
      </c>
      <c r="G32" s="91">
        <f t="shared" si="17"/>
        <v>1679.5015104286867</v>
      </c>
      <c r="H32" s="91">
        <f t="shared" si="17"/>
        <v>2440.3300330032998</v>
      </c>
    </row>
    <row r="33" spans="1:8" ht="14.5" thickBot="1" x14ac:dyDescent="0.35">
      <c r="A33" s="51" t="s">
        <v>104</v>
      </c>
      <c r="B33" s="52">
        <f>AVERAGE(B16:B32)</f>
        <v>1629.4609069060602</v>
      </c>
      <c r="C33" s="52">
        <f t="shared" ref="C33" si="18">AVERAGE(C16:C32)</f>
        <v>1581.7769424615965</v>
      </c>
      <c r="D33" s="52">
        <f t="shared" ref="D33" si="19">AVERAGE(D16:D32)</f>
        <v>822.45440877570502</v>
      </c>
      <c r="E33" s="52">
        <f t="shared" ref="E33" si="20">AVERAGE(E16:E32)</f>
        <v>1558.0535262690191</v>
      </c>
      <c r="F33" s="52">
        <f t="shared" ref="F33" si="21">AVERAGE(F16:F32)</f>
        <v>1436.1042324212692</v>
      </c>
      <c r="G33" s="52">
        <f t="shared" ref="G33" si="22">AVERAGE(G16:G32)</f>
        <v>1819.554225895612</v>
      </c>
      <c r="H33" s="52">
        <f t="shared" ref="H33" si="23">AVERAGE(H16:H32)</f>
        <v>2546.5234290426733</v>
      </c>
    </row>
    <row r="34" spans="1:8" ht="14" x14ac:dyDescent="0.3">
      <c r="A34" s="49"/>
      <c r="B34" s="22"/>
      <c r="C34" s="22"/>
      <c r="D34" s="22"/>
      <c r="E34" s="22"/>
      <c r="F34" s="22"/>
      <c r="G34" s="22"/>
      <c r="H34" s="22"/>
    </row>
    <row r="35" spans="1:8" ht="14" x14ac:dyDescent="0.3">
      <c r="A35" s="49"/>
      <c r="B35" s="22"/>
      <c r="C35" s="22"/>
      <c r="D35" s="22"/>
      <c r="E35" s="22"/>
      <c r="F35" s="22"/>
      <c r="G35" s="22"/>
      <c r="H35" s="22"/>
    </row>
    <row r="36" spans="1:8" ht="14" x14ac:dyDescent="0.3">
      <c r="A36" s="49"/>
      <c r="B36" s="22"/>
      <c r="C36" s="22"/>
      <c r="D36" s="22"/>
      <c r="E36" s="22"/>
      <c r="F36" s="22"/>
      <c r="G36" s="22"/>
      <c r="H36" s="22"/>
    </row>
    <row r="37" spans="1:8" ht="14" x14ac:dyDescent="0.3">
      <c r="A37" s="49"/>
      <c r="B37" s="22"/>
      <c r="C37" s="22"/>
      <c r="D37" s="22"/>
      <c r="E37" s="22"/>
      <c r="F37" s="22"/>
      <c r="G37" s="22"/>
      <c r="H37" s="22"/>
    </row>
    <row r="38" spans="1:8" ht="14" x14ac:dyDescent="0.3">
      <c r="A38" s="49"/>
      <c r="B38" s="22"/>
      <c r="C38" s="22"/>
      <c r="D38" s="22"/>
      <c r="E38" s="22"/>
      <c r="F38" s="22"/>
      <c r="G38" s="22"/>
      <c r="H38" s="22"/>
    </row>
    <row r="39" spans="1:8" ht="14" x14ac:dyDescent="0.3">
      <c r="A39" s="49"/>
      <c r="B39" s="22"/>
      <c r="C39" s="22"/>
      <c r="D39" s="22"/>
      <c r="E39" s="22"/>
      <c r="F39" s="22"/>
      <c r="G39" s="22"/>
      <c r="H39" s="22"/>
    </row>
    <row r="40" spans="1:8" ht="14" x14ac:dyDescent="0.3">
      <c r="A40" s="134"/>
      <c r="B40" s="134"/>
      <c r="C40" s="134"/>
      <c r="D40" s="134"/>
      <c r="E40" s="134"/>
      <c r="F40" s="134"/>
      <c r="G40" s="134"/>
      <c r="H40" s="134"/>
    </row>
    <row r="41" spans="1:8" ht="14" x14ac:dyDescent="0.3">
      <c r="A41" s="135" t="s">
        <v>171</v>
      </c>
      <c r="B41" s="126"/>
      <c r="C41" s="126"/>
      <c r="D41" s="126"/>
      <c r="E41" s="126"/>
      <c r="F41" s="126"/>
      <c r="G41" s="126"/>
      <c r="H41" s="126"/>
    </row>
    <row r="42" spans="1:8" ht="14" x14ac:dyDescent="0.3">
      <c r="A42" s="128" t="s">
        <v>193</v>
      </c>
      <c r="B42" s="108"/>
      <c r="C42" s="108"/>
      <c r="D42" s="108"/>
      <c r="E42" s="108"/>
      <c r="F42" s="108"/>
      <c r="G42" s="108"/>
      <c r="H42" s="129"/>
    </row>
    <row r="43" spans="1:8" ht="28" x14ac:dyDescent="0.3">
      <c r="A43" s="53" t="s">
        <v>170</v>
      </c>
      <c r="B43" s="53" t="s">
        <v>2</v>
      </c>
      <c r="C43" s="53" t="s">
        <v>3</v>
      </c>
      <c r="D43" s="53" t="s">
        <v>4</v>
      </c>
      <c r="E43" s="53" t="s">
        <v>5</v>
      </c>
      <c r="F43" s="53" t="s">
        <v>6</v>
      </c>
      <c r="G43" s="83" t="s">
        <v>180</v>
      </c>
      <c r="H43" s="83" t="s">
        <v>181</v>
      </c>
    </row>
    <row r="44" spans="1:8" ht="14" x14ac:dyDescent="0.3">
      <c r="A44" s="9"/>
      <c r="B44" s="8" t="s">
        <v>9</v>
      </c>
      <c r="C44" s="8" t="s">
        <v>9</v>
      </c>
      <c r="D44" s="8" t="s">
        <v>10</v>
      </c>
      <c r="E44" s="8" t="s">
        <v>11</v>
      </c>
      <c r="F44" s="8" t="s">
        <v>12</v>
      </c>
      <c r="G44" s="8" t="s">
        <v>13</v>
      </c>
      <c r="H44" s="10" t="s">
        <v>14</v>
      </c>
    </row>
    <row r="45" spans="1:8" ht="14" x14ac:dyDescent="0.3">
      <c r="A45" s="9"/>
      <c r="B45" s="9"/>
      <c r="C45" s="11"/>
      <c r="D45" s="11"/>
      <c r="E45" s="11"/>
      <c r="F45" s="11"/>
      <c r="G45" s="11"/>
      <c r="H45" s="12"/>
    </row>
    <row r="46" spans="1:8" ht="14" x14ac:dyDescent="0.3">
      <c r="A46" s="10" t="s">
        <v>15</v>
      </c>
      <c r="B46" s="130"/>
      <c r="C46" s="108"/>
      <c r="D46" s="108"/>
      <c r="E46" s="108"/>
      <c r="F46" s="108"/>
      <c r="G46" s="108"/>
      <c r="H46" s="109"/>
    </row>
    <row r="47" spans="1:8" ht="14" x14ac:dyDescent="0.3">
      <c r="A47" s="54" t="s">
        <v>16</v>
      </c>
      <c r="B47" s="98" t="s">
        <v>194</v>
      </c>
      <c r="C47" s="14">
        <v>1530</v>
      </c>
      <c r="D47" s="14">
        <v>800</v>
      </c>
      <c r="E47" s="14">
        <v>1480</v>
      </c>
      <c r="F47" s="14">
        <v>1350</v>
      </c>
      <c r="G47" s="98" t="s">
        <v>194</v>
      </c>
      <c r="H47" s="98" t="s">
        <v>194</v>
      </c>
    </row>
    <row r="48" spans="1:8" ht="14" x14ac:dyDescent="0.3">
      <c r="A48" s="13" t="s">
        <v>17</v>
      </c>
      <c r="B48" s="98" t="s">
        <v>194</v>
      </c>
      <c r="C48" s="14">
        <v>1537.8947368421</v>
      </c>
      <c r="D48" s="14">
        <v>800</v>
      </c>
      <c r="E48" s="14">
        <v>1478.6363636363601</v>
      </c>
      <c r="F48" s="14">
        <v>1284.6428571428501</v>
      </c>
      <c r="G48" s="98" t="s">
        <v>194</v>
      </c>
      <c r="H48" s="98" t="s">
        <v>194</v>
      </c>
    </row>
    <row r="49" spans="1:8" ht="14" x14ac:dyDescent="0.3">
      <c r="A49" s="15" t="s">
        <v>18</v>
      </c>
      <c r="B49" s="14">
        <v>1555.75459317585</v>
      </c>
      <c r="C49" s="14">
        <v>1540</v>
      </c>
      <c r="D49" s="14">
        <v>736.40630182421205</v>
      </c>
      <c r="E49" s="14">
        <v>1431.7909215955899</v>
      </c>
      <c r="F49" s="14">
        <v>1398.6649214659601</v>
      </c>
      <c r="G49" s="98" t="s">
        <v>194</v>
      </c>
      <c r="H49" s="98" t="s">
        <v>194</v>
      </c>
    </row>
    <row r="50" spans="1:8" ht="14" x14ac:dyDescent="0.3">
      <c r="A50" s="15" t="s">
        <v>19</v>
      </c>
      <c r="B50" s="16">
        <v>1530.1509433962201</v>
      </c>
      <c r="C50" s="98" t="s">
        <v>194</v>
      </c>
      <c r="D50" s="16">
        <v>752</v>
      </c>
      <c r="E50" s="16">
        <v>1515.8171745152299</v>
      </c>
      <c r="F50" s="16">
        <v>1332.12765957446</v>
      </c>
      <c r="G50" s="98">
        <v>2180</v>
      </c>
      <c r="H50" s="98" t="s">
        <v>194</v>
      </c>
    </row>
    <row r="51" spans="1:8" ht="14" x14ac:dyDescent="0.3">
      <c r="A51" s="15" t="s">
        <v>20</v>
      </c>
      <c r="B51" s="98" t="s">
        <v>194</v>
      </c>
      <c r="C51" s="14">
        <v>1494.8486980999201</v>
      </c>
      <c r="D51" s="14">
        <v>773.51706036745395</v>
      </c>
      <c r="E51" s="14">
        <v>1442.51547987616</v>
      </c>
      <c r="F51" s="14">
        <v>1245.7382550335501</v>
      </c>
      <c r="G51" s="73">
        <v>2109.1503267973799</v>
      </c>
      <c r="H51" s="98" t="s">
        <v>194</v>
      </c>
    </row>
    <row r="52" spans="1:8" ht="14" x14ac:dyDescent="0.3">
      <c r="A52" s="15" t="s">
        <v>21</v>
      </c>
      <c r="B52" s="16">
        <v>1820</v>
      </c>
      <c r="C52" s="98" t="s">
        <v>194</v>
      </c>
      <c r="D52" s="16">
        <v>876.19047619047603</v>
      </c>
      <c r="E52" s="16">
        <v>1690</v>
      </c>
      <c r="F52" s="98" t="s">
        <v>194</v>
      </c>
      <c r="G52" s="98" t="s">
        <v>194</v>
      </c>
      <c r="H52" s="98" t="s">
        <v>194</v>
      </c>
    </row>
    <row r="53" spans="1:8" ht="14" x14ac:dyDescent="0.3">
      <c r="A53" s="42" t="s">
        <v>22</v>
      </c>
      <c r="B53" s="43">
        <f>IFERROR(AVERAGE(B47:B52),"-")</f>
        <v>1635.3018455240235</v>
      </c>
      <c r="C53" s="43">
        <f t="shared" ref="C53:H53" si="24">IFERROR(AVERAGE(C47:C52),"-")</f>
        <v>1525.685858735505</v>
      </c>
      <c r="D53" s="43">
        <f t="shared" si="24"/>
        <v>789.68563973035714</v>
      </c>
      <c r="E53" s="43">
        <f t="shared" si="24"/>
        <v>1506.4599899372233</v>
      </c>
      <c r="F53" s="43">
        <f t="shared" si="24"/>
        <v>1322.2347386433642</v>
      </c>
      <c r="G53" s="43">
        <f t="shared" si="24"/>
        <v>2144.5751633986902</v>
      </c>
      <c r="H53" s="43" t="str">
        <f t="shared" si="24"/>
        <v>-</v>
      </c>
    </row>
    <row r="54" spans="1:8" ht="14" x14ac:dyDescent="0.3">
      <c r="A54" s="127"/>
      <c r="B54" s="127"/>
      <c r="C54" s="127"/>
      <c r="D54" s="127"/>
      <c r="E54" s="127"/>
      <c r="F54" s="127"/>
      <c r="G54" s="127"/>
      <c r="H54" s="127"/>
    </row>
    <row r="55" spans="1:8" ht="14" x14ac:dyDescent="0.3">
      <c r="A55" s="44" t="s">
        <v>23</v>
      </c>
      <c r="B55" s="131"/>
      <c r="C55" s="132"/>
      <c r="D55" s="132"/>
      <c r="E55" s="132"/>
      <c r="F55" s="132"/>
      <c r="G55" s="132"/>
      <c r="H55" s="133"/>
    </row>
    <row r="56" spans="1:8" ht="14" x14ac:dyDescent="0.3">
      <c r="A56" s="13" t="s">
        <v>24</v>
      </c>
      <c r="B56" s="98" t="s">
        <v>194</v>
      </c>
      <c r="C56" s="14">
        <v>1629.06976744186</v>
      </c>
      <c r="D56" s="14">
        <v>834.8</v>
      </c>
      <c r="E56" s="14">
        <v>1569.4366197183001</v>
      </c>
      <c r="F56" s="14">
        <v>1425.15151515151</v>
      </c>
      <c r="G56" s="98">
        <v>2200</v>
      </c>
      <c r="H56" s="98" t="s">
        <v>194</v>
      </c>
    </row>
    <row r="57" spans="1:8" ht="14" x14ac:dyDescent="0.3">
      <c r="A57" s="13" t="s">
        <v>25</v>
      </c>
      <c r="B57" s="98" t="s">
        <v>194</v>
      </c>
      <c r="C57" s="14">
        <v>1510.6628242074901</v>
      </c>
      <c r="D57" s="14">
        <v>790.34928848641596</v>
      </c>
      <c r="E57" s="14">
        <v>1500</v>
      </c>
      <c r="F57" s="14">
        <v>1232.1028999064499</v>
      </c>
      <c r="G57" s="98" t="s">
        <v>194</v>
      </c>
      <c r="H57" s="98" t="s">
        <v>194</v>
      </c>
    </row>
    <row r="58" spans="1:8" ht="14" x14ac:dyDescent="0.3">
      <c r="A58" s="13" t="s">
        <v>26</v>
      </c>
      <c r="B58" s="98" t="s">
        <v>194</v>
      </c>
      <c r="C58" s="14">
        <v>1485.23809523809</v>
      </c>
      <c r="D58" s="14">
        <v>783.434650455927</v>
      </c>
      <c r="E58" s="14">
        <v>1463.1976744185999</v>
      </c>
      <c r="F58" s="14">
        <v>1350</v>
      </c>
      <c r="G58" s="14">
        <v>1906.0975609755999</v>
      </c>
      <c r="H58" s="98" t="s">
        <v>194</v>
      </c>
    </row>
    <row r="59" spans="1:8" ht="14" x14ac:dyDescent="0.3">
      <c r="A59" s="13" t="s">
        <v>27</v>
      </c>
      <c r="B59" s="98">
        <v>1650</v>
      </c>
      <c r="C59" s="98">
        <v>1545.07803121248</v>
      </c>
      <c r="D59" s="98">
        <v>783.45588235294099</v>
      </c>
      <c r="E59" s="98">
        <v>1519.19642857142</v>
      </c>
      <c r="F59" s="98">
        <v>1323.37662337662</v>
      </c>
      <c r="G59" s="98">
        <v>1600</v>
      </c>
      <c r="H59" s="98" t="s">
        <v>194</v>
      </c>
    </row>
    <row r="60" spans="1:8" ht="14" x14ac:dyDescent="0.3">
      <c r="A60" s="42" t="s">
        <v>22</v>
      </c>
      <c r="B60" s="43">
        <f>IFERROR(AVERAGE(B56:B59),"-")</f>
        <v>1650</v>
      </c>
      <c r="C60" s="43">
        <f t="shared" ref="C60:H60" si="25">IFERROR(AVERAGE(C56:C59),"-")</f>
        <v>1542.51217952498</v>
      </c>
      <c r="D60" s="43">
        <f t="shared" si="25"/>
        <v>798.00995532382103</v>
      </c>
      <c r="E60" s="43">
        <f t="shared" si="25"/>
        <v>1512.9576806770801</v>
      </c>
      <c r="F60" s="43">
        <f t="shared" si="25"/>
        <v>1332.6577596086449</v>
      </c>
      <c r="G60" s="43">
        <f t="shared" si="25"/>
        <v>1902.0325203251998</v>
      </c>
      <c r="H60" s="43" t="str">
        <f t="shared" si="25"/>
        <v>-</v>
      </c>
    </row>
    <row r="61" spans="1:8" ht="14" x14ac:dyDescent="0.3">
      <c r="A61" s="127"/>
      <c r="B61" s="127"/>
      <c r="C61" s="127"/>
      <c r="D61" s="127"/>
      <c r="E61" s="127"/>
      <c r="F61" s="127"/>
      <c r="G61" s="127"/>
      <c r="H61" s="127"/>
    </row>
    <row r="62" spans="1:8" ht="14" x14ac:dyDescent="0.3">
      <c r="A62" s="47" t="s">
        <v>28</v>
      </c>
      <c r="B62" s="125"/>
      <c r="C62" s="126"/>
      <c r="D62" s="126"/>
      <c r="E62" s="126"/>
      <c r="F62" s="126"/>
      <c r="G62" s="126"/>
      <c r="H62" s="126"/>
    </row>
    <row r="63" spans="1:8" ht="14" x14ac:dyDescent="0.3">
      <c r="A63" s="45" t="s">
        <v>29</v>
      </c>
      <c r="B63" s="46">
        <v>1509.26829268292</v>
      </c>
      <c r="C63" s="46">
        <v>1641.10885315426</v>
      </c>
      <c r="D63" s="46">
        <v>834.05857740585702</v>
      </c>
      <c r="E63" s="46">
        <v>1615.8092720618099</v>
      </c>
      <c r="F63" s="46">
        <v>1357.42271880819</v>
      </c>
      <c r="G63" s="46">
        <v>2272.9654510556602</v>
      </c>
      <c r="H63" s="98" t="s">
        <v>194</v>
      </c>
    </row>
    <row r="64" spans="1:8" ht="14" x14ac:dyDescent="0.3">
      <c r="A64" s="15" t="s">
        <v>30</v>
      </c>
      <c r="B64" s="14">
        <v>1521.32288401253</v>
      </c>
      <c r="C64" s="14">
        <v>1530.2665121668499</v>
      </c>
      <c r="D64" s="14">
        <v>777.85509325681403</v>
      </c>
      <c r="E64" s="14">
        <v>1494.77514053716</v>
      </c>
      <c r="F64" s="14">
        <v>1275.95062797747</v>
      </c>
      <c r="G64" s="14">
        <v>2138.02816901408</v>
      </c>
      <c r="H64" s="98" t="s">
        <v>194</v>
      </c>
    </row>
    <row r="65" spans="1:10" ht="14" x14ac:dyDescent="0.3">
      <c r="A65" s="59" t="s">
        <v>32</v>
      </c>
      <c r="B65" s="14">
        <v>1582.2095671981699</v>
      </c>
      <c r="C65" s="14">
        <v>1519.74957313602</v>
      </c>
      <c r="D65" s="14">
        <v>762.66146202980804</v>
      </c>
      <c r="E65" s="14">
        <v>1502.1960865945</v>
      </c>
      <c r="F65" s="14">
        <v>1288.0986937590701</v>
      </c>
      <c r="G65" s="14">
        <v>2166.5789473684199</v>
      </c>
      <c r="H65" s="98" t="s">
        <v>194</v>
      </c>
      <c r="I65" s="7"/>
      <c r="J65" s="7"/>
    </row>
    <row r="66" spans="1:10" ht="14" x14ac:dyDescent="0.3">
      <c r="A66" s="59" t="s">
        <v>31</v>
      </c>
      <c r="B66" s="14">
        <v>1659.6907216494801</v>
      </c>
      <c r="C66" s="14">
        <v>1670.1634877384099</v>
      </c>
      <c r="D66" s="14">
        <v>806.21359223300897</v>
      </c>
      <c r="E66" s="14">
        <v>1651.0594315245401</v>
      </c>
      <c r="F66" s="14">
        <v>1408.78842676311</v>
      </c>
      <c r="G66" s="14">
        <v>2118.75</v>
      </c>
      <c r="H66" s="98" t="s">
        <v>194</v>
      </c>
      <c r="I66" s="7"/>
      <c r="J66" s="7"/>
    </row>
    <row r="67" spans="1:10" ht="14" x14ac:dyDescent="0.3">
      <c r="A67" s="17" t="s">
        <v>22</v>
      </c>
      <c r="B67" s="11">
        <f t="shared" ref="B67:H67" si="26">IFERROR(AVERAGE(B63:B66),"-")</f>
        <v>1568.1228663857751</v>
      </c>
      <c r="C67" s="11">
        <f t="shared" si="26"/>
        <v>1590.3221065488847</v>
      </c>
      <c r="D67" s="11">
        <f t="shared" si="26"/>
        <v>795.19718123137204</v>
      </c>
      <c r="E67" s="11">
        <f t="shared" si="26"/>
        <v>1565.9599826795024</v>
      </c>
      <c r="F67" s="11">
        <f t="shared" si="26"/>
        <v>1332.5651168269601</v>
      </c>
      <c r="G67" s="11">
        <f t="shared" si="26"/>
        <v>2174.0806418595403</v>
      </c>
      <c r="H67" s="11" t="str">
        <f t="shared" si="26"/>
        <v>-</v>
      </c>
      <c r="I67" s="7"/>
      <c r="J67" s="7"/>
    </row>
    <row r="68" spans="1:10" ht="14" x14ac:dyDescent="0.3">
      <c r="A68" s="104"/>
      <c r="B68" s="105"/>
      <c r="C68" s="105"/>
      <c r="D68" s="105"/>
      <c r="E68" s="105"/>
      <c r="F68" s="105"/>
      <c r="G68" s="105"/>
      <c r="H68" s="106"/>
      <c r="I68" s="7"/>
      <c r="J68" s="7"/>
    </row>
    <row r="69" spans="1:10" ht="14" x14ac:dyDescent="0.3">
      <c r="A69" s="18" t="s">
        <v>33</v>
      </c>
      <c r="B69" s="114"/>
      <c r="C69" s="108"/>
      <c r="D69" s="108"/>
      <c r="E69" s="108"/>
      <c r="F69" s="108"/>
      <c r="G69" s="108"/>
      <c r="H69" s="109"/>
      <c r="I69" s="7"/>
      <c r="J69" s="7"/>
    </row>
    <row r="70" spans="1:10" ht="14" x14ac:dyDescent="0.3">
      <c r="A70" s="13" t="s">
        <v>34</v>
      </c>
      <c r="B70" s="98" t="s">
        <v>194</v>
      </c>
      <c r="C70" s="14">
        <v>1625</v>
      </c>
      <c r="D70" s="14">
        <v>900</v>
      </c>
      <c r="E70" s="14">
        <v>1638.4615384615299</v>
      </c>
      <c r="F70" s="14">
        <v>1516.6666666666599</v>
      </c>
      <c r="G70" s="98" t="s">
        <v>194</v>
      </c>
      <c r="H70" s="98" t="s">
        <v>194</v>
      </c>
      <c r="I70" s="7"/>
      <c r="J70" s="7"/>
    </row>
    <row r="71" spans="1:10" ht="14" x14ac:dyDescent="0.3">
      <c r="A71" s="13" t="s">
        <v>35</v>
      </c>
      <c r="B71" s="98">
        <v>1694.7368421052599</v>
      </c>
      <c r="C71" s="98">
        <v>1461.5384615384601</v>
      </c>
      <c r="D71" s="14">
        <v>841.91489361702099</v>
      </c>
      <c r="E71" s="98">
        <v>1577.27272727272</v>
      </c>
      <c r="F71" s="98" t="s">
        <v>194</v>
      </c>
      <c r="G71" s="98" t="s">
        <v>194</v>
      </c>
      <c r="H71" s="98" t="s">
        <v>194</v>
      </c>
      <c r="I71" s="7"/>
      <c r="J71" s="7"/>
    </row>
    <row r="72" spans="1:10" ht="14" x14ac:dyDescent="0.3">
      <c r="A72" s="13" t="s">
        <v>36</v>
      </c>
      <c r="B72" s="98">
        <v>1395.3125</v>
      </c>
      <c r="C72" s="98">
        <v>1532.7586206896499</v>
      </c>
      <c r="D72" s="98">
        <v>1128.1730769230701</v>
      </c>
      <c r="E72" s="98">
        <v>1347.4058577405799</v>
      </c>
      <c r="F72" s="98">
        <v>1174.9295774647801</v>
      </c>
      <c r="G72" s="98">
        <v>1658.57142857142</v>
      </c>
      <c r="H72" s="98" t="s">
        <v>194</v>
      </c>
      <c r="I72" s="7"/>
      <c r="J72" s="7"/>
    </row>
    <row r="73" spans="1:10" ht="14" x14ac:dyDescent="0.3">
      <c r="A73" s="13" t="s">
        <v>37</v>
      </c>
      <c r="B73" s="98">
        <v>1550</v>
      </c>
      <c r="C73" s="14">
        <v>1517.1202809481999</v>
      </c>
      <c r="D73" s="14">
        <v>811.65109034267903</v>
      </c>
      <c r="E73" s="14">
        <v>1449.44586530264</v>
      </c>
      <c r="F73" s="14">
        <v>1271.7148182665401</v>
      </c>
      <c r="G73" s="71">
        <v>1888.3259911894199</v>
      </c>
      <c r="H73" s="98" t="s">
        <v>194</v>
      </c>
      <c r="I73" s="7"/>
      <c r="J73" s="7"/>
    </row>
    <row r="74" spans="1:10" ht="14" x14ac:dyDescent="0.3">
      <c r="A74" s="13" t="s">
        <v>38</v>
      </c>
      <c r="B74" s="14">
        <v>1629.4943820224701</v>
      </c>
      <c r="C74" s="14">
        <v>1614.20367534456</v>
      </c>
      <c r="D74" s="14">
        <v>790.89338598223105</v>
      </c>
      <c r="E74" s="14">
        <v>1618.7674543501601</v>
      </c>
      <c r="F74" s="14">
        <v>1346.7723004694799</v>
      </c>
      <c r="G74" s="14">
        <v>1836.9584837545101</v>
      </c>
      <c r="H74" s="98" t="s">
        <v>194</v>
      </c>
      <c r="I74" s="7"/>
      <c r="J74" s="7"/>
    </row>
    <row r="75" spans="1:10" ht="14" x14ac:dyDescent="0.3">
      <c r="A75" s="13" t="s">
        <v>39</v>
      </c>
      <c r="B75" s="98" t="s">
        <v>194</v>
      </c>
      <c r="C75" s="14">
        <v>1450.8463035019399</v>
      </c>
      <c r="D75" s="14">
        <v>773.12638580931196</v>
      </c>
      <c r="E75" s="14">
        <v>1443.72093023255</v>
      </c>
      <c r="F75" s="98" t="s">
        <v>194</v>
      </c>
      <c r="G75" s="98">
        <v>1700</v>
      </c>
      <c r="H75" s="98" t="s">
        <v>194</v>
      </c>
      <c r="I75" s="7"/>
      <c r="J75" s="7"/>
    </row>
    <row r="76" spans="1:10" ht="14" x14ac:dyDescent="0.3">
      <c r="A76" s="13" t="s">
        <v>40</v>
      </c>
      <c r="B76" s="98">
        <v>1723.3333333333301</v>
      </c>
      <c r="C76" s="98">
        <v>1455</v>
      </c>
      <c r="D76" s="98">
        <v>827.17391304347802</v>
      </c>
      <c r="E76" s="98">
        <v>1591.6666666666599</v>
      </c>
      <c r="F76" s="98" t="s">
        <v>194</v>
      </c>
      <c r="G76" s="98" t="s">
        <v>194</v>
      </c>
      <c r="H76" s="98" t="s">
        <v>194</v>
      </c>
      <c r="I76" s="7"/>
      <c r="J76" s="7"/>
    </row>
    <row r="77" spans="1:10" ht="14" x14ac:dyDescent="0.3">
      <c r="A77" s="17" t="s">
        <v>22</v>
      </c>
      <c r="B77" s="11">
        <f t="shared" ref="B77:H77" si="27">IFERROR(AVERAGE(B70:B76),"-")</f>
        <v>1598.575411492212</v>
      </c>
      <c r="C77" s="11">
        <f t="shared" si="27"/>
        <v>1522.35247743183</v>
      </c>
      <c r="D77" s="11">
        <f t="shared" si="27"/>
        <v>867.56182081682721</v>
      </c>
      <c r="E77" s="11">
        <f t="shared" si="27"/>
        <v>1523.8201485752629</v>
      </c>
      <c r="F77" s="11">
        <f t="shared" si="27"/>
        <v>1327.520840716865</v>
      </c>
      <c r="G77" s="11">
        <f t="shared" si="27"/>
        <v>1770.9639758788376</v>
      </c>
      <c r="H77" s="11" t="str">
        <f t="shared" si="27"/>
        <v>-</v>
      </c>
      <c r="I77" s="7"/>
      <c r="J77" s="7"/>
    </row>
    <row r="78" spans="1:10" ht="14" x14ac:dyDescent="0.3">
      <c r="A78" s="101"/>
      <c r="B78" s="102"/>
      <c r="C78" s="102"/>
      <c r="D78" s="102"/>
      <c r="E78" s="102"/>
      <c r="F78" s="102"/>
      <c r="G78" s="102"/>
      <c r="H78" s="103"/>
      <c r="I78" s="7"/>
      <c r="J78" s="7"/>
    </row>
    <row r="79" spans="1:10" ht="14" x14ac:dyDescent="0.3">
      <c r="A79" s="18" t="s">
        <v>41</v>
      </c>
      <c r="B79" s="114"/>
      <c r="C79" s="108"/>
      <c r="D79" s="108"/>
      <c r="E79" s="108"/>
      <c r="F79" s="108"/>
      <c r="G79" s="108"/>
      <c r="H79" s="109"/>
      <c r="I79" s="7"/>
      <c r="J79" s="7"/>
    </row>
    <row r="80" spans="1:10" ht="25.5" x14ac:dyDescent="0.3">
      <c r="A80" s="15" t="s">
        <v>44</v>
      </c>
      <c r="B80" s="14">
        <v>1706.2264150943299</v>
      </c>
      <c r="C80" s="14">
        <v>1626.11814345991</v>
      </c>
      <c r="D80" s="14">
        <v>800.71038251366099</v>
      </c>
      <c r="E80" s="14">
        <v>1650.3937007873999</v>
      </c>
      <c r="F80" s="14">
        <v>1696.15384615384</v>
      </c>
      <c r="G80" s="98" t="s">
        <v>194</v>
      </c>
      <c r="H80" s="98" t="s">
        <v>194</v>
      </c>
      <c r="I80" s="7"/>
      <c r="J80" s="75" t="s">
        <v>177</v>
      </c>
    </row>
    <row r="81" spans="1:8" ht="14" x14ac:dyDescent="0.3">
      <c r="A81" s="15" t="s">
        <v>42</v>
      </c>
      <c r="B81" s="14">
        <v>1756.9994574064001</v>
      </c>
      <c r="C81" s="14">
        <v>1745.8817317845801</v>
      </c>
      <c r="D81" s="14">
        <v>862.02290076335805</v>
      </c>
      <c r="E81" s="14">
        <v>1783.5820895522299</v>
      </c>
      <c r="F81" s="14">
        <v>1891.4325842696601</v>
      </c>
      <c r="G81" s="14">
        <v>2700</v>
      </c>
      <c r="H81" s="98" t="s">
        <v>194</v>
      </c>
    </row>
    <row r="82" spans="1:8" ht="14" x14ac:dyDescent="0.3">
      <c r="A82" s="15" t="s">
        <v>43</v>
      </c>
      <c r="B82" s="14">
        <v>1720.4140350877101</v>
      </c>
      <c r="C82" s="14">
        <v>1772.23549488054</v>
      </c>
      <c r="D82" s="14">
        <v>826.84210526315701</v>
      </c>
      <c r="E82" s="14">
        <v>1693.3333333333301</v>
      </c>
      <c r="F82" s="98" t="s">
        <v>194</v>
      </c>
      <c r="G82" s="14">
        <v>1723.5294117646999</v>
      </c>
      <c r="H82" s="98" t="s">
        <v>194</v>
      </c>
    </row>
    <row r="83" spans="1:8" ht="14" x14ac:dyDescent="0.3">
      <c r="A83" s="15" t="s">
        <v>48</v>
      </c>
      <c r="B83" s="14">
        <v>1850</v>
      </c>
      <c r="C83" s="14">
        <v>1980</v>
      </c>
      <c r="D83" s="14">
        <v>1130</v>
      </c>
      <c r="E83" s="14">
        <v>1903.75</v>
      </c>
      <c r="F83" s="14">
        <v>1555</v>
      </c>
      <c r="G83" s="98" t="s">
        <v>194</v>
      </c>
      <c r="H83" s="98" t="s">
        <v>194</v>
      </c>
    </row>
    <row r="84" spans="1:8" ht="14" x14ac:dyDescent="0.3">
      <c r="A84" s="15" t="s">
        <v>46</v>
      </c>
      <c r="B84" s="14">
        <v>1665.5421686746899</v>
      </c>
      <c r="C84" s="14">
        <v>1543.3542201677701</v>
      </c>
      <c r="D84" s="14">
        <v>825.70320579110603</v>
      </c>
      <c r="E84" s="14">
        <v>1469.62710449422</v>
      </c>
      <c r="F84" s="14">
        <v>1381.5384615384601</v>
      </c>
      <c r="G84" s="14">
        <v>1951.0024906600199</v>
      </c>
      <c r="H84" s="98" t="s">
        <v>194</v>
      </c>
    </row>
    <row r="85" spans="1:8" ht="14" x14ac:dyDescent="0.3">
      <c r="A85" s="15" t="s">
        <v>47</v>
      </c>
      <c r="B85" s="98" t="s">
        <v>194</v>
      </c>
      <c r="C85" s="14">
        <v>1693.6391437308801</v>
      </c>
      <c r="D85" s="14">
        <v>860.90629800307204</v>
      </c>
      <c r="E85" s="14">
        <v>1589.4576012222999</v>
      </c>
      <c r="F85" s="14">
        <v>1451.42335766423</v>
      </c>
      <c r="G85" s="14">
        <v>2098.5148514851398</v>
      </c>
      <c r="H85" s="98" t="s">
        <v>194</v>
      </c>
    </row>
    <row r="86" spans="1:8" ht="14" x14ac:dyDescent="0.3">
      <c r="A86" s="15" t="s">
        <v>50</v>
      </c>
      <c r="B86" s="98" t="s">
        <v>194</v>
      </c>
      <c r="C86" s="14">
        <v>1748</v>
      </c>
      <c r="D86" s="14">
        <v>1000</v>
      </c>
      <c r="E86" s="14">
        <v>1754</v>
      </c>
      <c r="F86" s="14">
        <v>1580</v>
      </c>
      <c r="G86" s="14">
        <v>1920</v>
      </c>
      <c r="H86" s="98" t="s">
        <v>194</v>
      </c>
    </row>
    <row r="87" spans="1:8" ht="14" x14ac:dyDescent="0.3">
      <c r="A87" s="15" t="s">
        <v>45</v>
      </c>
      <c r="B87" s="14">
        <v>1596.875</v>
      </c>
      <c r="C87" s="14">
        <v>1553.78151260504</v>
      </c>
      <c r="D87" s="14">
        <v>785.83333333333303</v>
      </c>
      <c r="E87" s="14">
        <v>1536.27450980392</v>
      </c>
      <c r="F87" s="98" t="s">
        <v>194</v>
      </c>
      <c r="G87" s="98" t="s">
        <v>194</v>
      </c>
      <c r="H87" s="98" t="s">
        <v>194</v>
      </c>
    </row>
    <row r="88" spans="1:8" ht="15.75" customHeight="1" x14ac:dyDescent="0.3">
      <c r="A88" s="60" t="s">
        <v>49</v>
      </c>
      <c r="B88" s="98" t="s">
        <v>194</v>
      </c>
      <c r="C88" s="98" t="s">
        <v>194</v>
      </c>
      <c r="D88" s="98" t="s">
        <v>194</v>
      </c>
      <c r="E88" s="98" t="s">
        <v>194</v>
      </c>
      <c r="F88" s="98" t="s">
        <v>194</v>
      </c>
      <c r="G88" s="98" t="s">
        <v>194</v>
      </c>
      <c r="H88" s="98" t="s">
        <v>194</v>
      </c>
    </row>
    <row r="89" spans="1:8" s="34" customFormat="1" ht="15.75" customHeight="1" x14ac:dyDescent="0.3">
      <c r="A89" s="61" t="s">
        <v>51</v>
      </c>
      <c r="B89" s="14">
        <v>1725.6756756756699</v>
      </c>
      <c r="C89" s="14">
        <v>1636.05263157894</v>
      </c>
      <c r="D89" s="14">
        <v>899.55555555555497</v>
      </c>
      <c r="E89" s="14">
        <v>1647.4264705882299</v>
      </c>
      <c r="F89" s="14">
        <v>1555.7142857142801</v>
      </c>
      <c r="G89" s="14">
        <v>1928</v>
      </c>
      <c r="H89" s="98" t="s">
        <v>194</v>
      </c>
    </row>
    <row r="90" spans="1:8" ht="14" x14ac:dyDescent="0.3">
      <c r="A90" s="17" t="s">
        <v>22</v>
      </c>
      <c r="B90" s="32">
        <f t="shared" ref="B90:H90" si="28">IFERROR(AVERAGE(B80:B89),"-")</f>
        <v>1717.3903931341142</v>
      </c>
      <c r="C90" s="32">
        <f t="shared" si="28"/>
        <v>1699.8958753564066</v>
      </c>
      <c r="D90" s="32">
        <f t="shared" si="28"/>
        <v>887.95264235813795</v>
      </c>
      <c r="E90" s="32">
        <f t="shared" si="28"/>
        <v>1669.7605344201811</v>
      </c>
      <c r="F90" s="32">
        <f t="shared" si="28"/>
        <v>1587.3232193343531</v>
      </c>
      <c r="G90" s="32">
        <f t="shared" si="28"/>
        <v>2053.5077923183103</v>
      </c>
      <c r="H90" s="32" t="str">
        <f t="shared" si="28"/>
        <v>-</v>
      </c>
    </row>
    <row r="91" spans="1:8" ht="14" x14ac:dyDescent="0.3">
      <c r="A91" s="104"/>
      <c r="B91" s="105"/>
      <c r="C91" s="105"/>
      <c r="D91" s="105"/>
      <c r="E91" s="105"/>
      <c r="F91" s="105"/>
      <c r="G91" s="105"/>
      <c r="H91" s="106"/>
    </row>
    <row r="92" spans="1:8" ht="14" x14ac:dyDescent="0.3">
      <c r="A92" s="18" t="s">
        <v>52</v>
      </c>
      <c r="B92" s="114"/>
      <c r="C92" s="108"/>
      <c r="D92" s="108"/>
      <c r="E92" s="108"/>
      <c r="F92" s="108"/>
      <c r="G92" s="108"/>
      <c r="H92" s="109"/>
    </row>
    <row r="93" spans="1:8" ht="14" x14ac:dyDescent="0.3">
      <c r="A93" s="15" t="s">
        <v>53</v>
      </c>
      <c r="B93" s="19">
        <v>1660.76794657762</v>
      </c>
      <c r="C93" s="19">
        <v>1718.87671232876</v>
      </c>
      <c r="D93" s="19">
        <v>844.63320463320395</v>
      </c>
      <c r="E93" s="98">
        <v>1612.1382636655901</v>
      </c>
      <c r="F93" s="19">
        <v>1493.4018264840099</v>
      </c>
      <c r="G93" s="19">
        <v>1765</v>
      </c>
      <c r="H93" s="98" t="s">
        <v>194</v>
      </c>
    </row>
    <row r="94" spans="1:8" ht="14" x14ac:dyDescent="0.3">
      <c r="A94" s="15" t="s">
        <v>54</v>
      </c>
      <c r="B94" s="19">
        <v>1637.5333333333299</v>
      </c>
      <c r="C94" s="19">
        <v>1680</v>
      </c>
      <c r="D94" s="19">
        <v>880</v>
      </c>
      <c r="E94" s="98">
        <v>1608.25892857142</v>
      </c>
      <c r="F94" s="98">
        <v>1557.7536231884001</v>
      </c>
      <c r="G94" s="98" t="s">
        <v>194</v>
      </c>
      <c r="H94" s="98" t="s">
        <v>194</v>
      </c>
    </row>
    <row r="95" spans="1:8" ht="14" x14ac:dyDescent="0.3">
      <c r="A95" s="15" t="s">
        <v>55</v>
      </c>
      <c r="B95" s="19">
        <v>1641.8072289156601</v>
      </c>
      <c r="C95" s="72">
        <v>1671.91588785046</v>
      </c>
      <c r="D95" s="19">
        <v>897.91666666666595</v>
      </c>
      <c r="E95" s="98">
        <v>1604.20875420875</v>
      </c>
      <c r="F95" s="19">
        <v>1535.42168674698</v>
      </c>
      <c r="G95" s="19">
        <v>2290.63829787234</v>
      </c>
      <c r="H95" s="98" t="s">
        <v>194</v>
      </c>
    </row>
    <row r="96" spans="1:8" ht="14" x14ac:dyDescent="0.3">
      <c r="A96" s="15" t="s">
        <v>56</v>
      </c>
      <c r="B96" s="19">
        <v>1787.63440860215</v>
      </c>
      <c r="C96" s="98" t="s">
        <v>194</v>
      </c>
      <c r="D96" s="19">
        <v>1100</v>
      </c>
      <c r="E96" s="98">
        <v>1727.2222222222199</v>
      </c>
      <c r="F96" s="98">
        <v>1900</v>
      </c>
      <c r="G96" s="98" t="s">
        <v>194</v>
      </c>
      <c r="H96" s="98" t="s">
        <v>194</v>
      </c>
    </row>
    <row r="97" spans="1:8" ht="14" x14ac:dyDescent="0.3">
      <c r="A97" s="15" t="s">
        <v>57</v>
      </c>
      <c r="B97" s="19">
        <v>1996.72164948453</v>
      </c>
      <c r="C97" s="19">
        <v>1900</v>
      </c>
      <c r="D97" s="19">
        <v>944.28571428571399</v>
      </c>
      <c r="E97" s="98">
        <v>1852.74175199089</v>
      </c>
      <c r="F97" s="98">
        <v>1854.3356643356601</v>
      </c>
      <c r="G97" s="98" t="s">
        <v>194</v>
      </c>
      <c r="H97" s="98" t="s">
        <v>194</v>
      </c>
    </row>
    <row r="98" spans="1:8" ht="14" x14ac:dyDescent="0.3">
      <c r="A98" s="15" t="s">
        <v>58</v>
      </c>
      <c r="B98" s="19">
        <v>1627.5626740947</v>
      </c>
      <c r="C98" s="98" t="s">
        <v>194</v>
      </c>
      <c r="D98" s="19">
        <v>915</v>
      </c>
      <c r="E98" s="98">
        <v>1596.2064343163499</v>
      </c>
      <c r="F98" s="19">
        <v>1537.40412979351</v>
      </c>
      <c r="G98" s="98">
        <v>2420.9264705882301</v>
      </c>
      <c r="H98" s="98" t="s">
        <v>194</v>
      </c>
    </row>
    <row r="99" spans="1:8" ht="14" x14ac:dyDescent="0.3">
      <c r="A99" s="17" t="s">
        <v>22</v>
      </c>
      <c r="B99" s="11">
        <f t="shared" ref="B99:H99" si="29">IFERROR(AVERAGE(B93:B98),"-")</f>
        <v>1725.3378735013314</v>
      </c>
      <c r="C99" s="11">
        <f t="shared" si="29"/>
        <v>1742.6981500448051</v>
      </c>
      <c r="D99" s="11">
        <f t="shared" si="29"/>
        <v>930.30593093093069</v>
      </c>
      <c r="E99" s="11">
        <f t="shared" si="29"/>
        <v>1666.7960591625367</v>
      </c>
      <c r="F99" s="11">
        <f t="shared" si="29"/>
        <v>1646.3861550914269</v>
      </c>
      <c r="G99" s="11">
        <f t="shared" si="29"/>
        <v>2158.85492282019</v>
      </c>
      <c r="H99" s="11" t="str">
        <f t="shared" si="29"/>
        <v>-</v>
      </c>
    </row>
    <row r="100" spans="1:8" ht="14" x14ac:dyDescent="0.3">
      <c r="A100" s="101"/>
      <c r="B100" s="102"/>
      <c r="C100" s="102"/>
      <c r="D100" s="102"/>
      <c r="E100" s="102"/>
      <c r="F100" s="102"/>
      <c r="G100" s="102"/>
      <c r="H100" s="103"/>
    </row>
    <row r="101" spans="1:8" ht="14" x14ac:dyDescent="0.3">
      <c r="A101" s="18" t="s">
        <v>59</v>
      </c>
      <c r="B101" s="114"/>
      <c r="C101" s="108"/>
      <c r="D101" s="108"/>
      <c r="E101" s="108"/>
      <c r="F101" s="108"/>
      <c r="G101" s="108"/>
      <c r="H101" s="109"/>
    </row>
    <row r="102" spans="1:8" ht="14" x14ac:dyDescent="0.3">
      <c r="A102" s="28" t="s">
        <v>63</v>
      </c>
      <c r="B102" s="98"/>
      <c r="C102" s="98"/>
      <c r="D102" s="98"/>
      <c r="E102" s="98"/>
      <c r="F102" s="98"/>
      <c r="G102" s="98"/>
      <c r="H102" s="98"/>
    </row>
    <row r="103" spans="1:8" ht="14" x14ac:dyDescent="0.3">
      <c r="A103" s="28" t="s">
        <v>61</v>
      </c>
      <c r="B103" s="98" t="s">
        <v>194</v>
      </c>
      <c r="C103" s="14">
        <v>1554.3103448275799</v>
      </c>
      <c r="D103" s="20">
        <v>821.42857142857099</v>
      </c>
      <c r="E103" s="98">
        <v>1553.3333333333301</v>
      </c>
      <c r="F103" s="98">
        <v>1418.4615384615299</v>
      </c>
      <c r="G103" s="98" t="s">
        <v>194</v>
      </c>
      <c r="H103" s="98" t="s">
        <v>194</v>
      </c>
    </row>
    <row r="104" spans="1:8" ht="14" x14ac:dyDescent="0.3">
      <c r="A104" s="28" t="s">
        <v>62</v>
      </c>
      <c r="B104" s="98" t="s">
        <v>194</v>
      </c>
      <c r="C104" s="20">
        <v>1434.7368421052599</v>
      </c>
      <c r="D104" s="14">
        <v>769.52755905511799</v>
      </c>
      <c r="E104" s="98">
        <v>1459.7131147540899</v>
      </c>
      <c r="F104" s="98">
        <v>1370.4615384615299</v>
      </c>
      <c r="G104" s="98" t="s">
        <v>194</v>
      </c>
      <c r="H104" s="98" t="s">
        <v>194</v>
      </c>
    </row>
    <row r="105" spans="1:8" ht="14" x14ac:dyDescent="0.3">
      <c r="A105" s="28" t="s">
        <v>64</v>
      </c>
      <c r="B105" s="98" t="s">
        <v>194</v>
      </c>
      <c r="C105" s="20">
        <v>1489.78947368421</v>
      </c>
      <c r="D105" s="20">
        <v>760.09090909090901</v>
      </c>
      <c r="E105" s="98">
        <v>1534.0909090908999</v>
      </c>
      <c r="F105" s="98">
        <v>1355.74712643678</v>
      </c>
      <c r="G105" s="98" t="s">
        <v>194</v>
      </c>
      <c r="H105" s="98" t="s">
        <v>194</v>
      </c>
    </row>
    <row r="106" spans="1:8" ht="14" x14ac:dyDescent="0.3">
      <c r="A106" s="28" t="s">
        <v>60</v>
      </c>
      <c r="B106" s="98" t="s">
        <v>194</v>
      </c>
      <c r="C106" s="20">
        <v>1440.8980281690101</v>
      </c>
      <c r="D106" s="20">
        <v>749.642857142857</v>
      </c>
      <c r="E106" s="20">
        <v>1436.77467972871</v>
      </c>
      <c r="F106" s="20">
        <v>1369.20574886535</v>
      </c>
      <c r="G106" s="20">
        <v>1534.68468468468</v>
      </c>
      <c r="H106" s="98">
        <v>2481.8181818181802</v>
      </c>
    </row>
    <row r="107" spans="1:8" ht="14" x14ac:dyDescent="0.3">
      <c r="A107" s="17" t="s">
        <v>22</v>
      </c>
      <c r="B107" s="11" t="str">
        <f t="shared" ref="B107:H107" si="30">IFERROR(AVERAGE(B102:B106),"-")</f>
        <v>-</v>
      </c>
      <c r="C107" s="11">
        <f t="shared" si="30"/>
        <v>1479.9336721965149</v>
      </c>
      <c r="D107" s="11">
        <f t="shared" si="30"/>
        <v>775.17247417936369</v>
      </c>
      <c r="E107" s="11">
        <f t="shared" si="30"/>
        <v>1495.9780092267574</v>
      </c>
      <c r="F107" s="11">
        <f t="shared" si="30"/>
        <v>1378.4689880562973</v>
      </c>
      <c r="G107" s="11">
        <f t="shared" si="30"/>
        <v>1534.68468468468</v>
      </c>
      <c r="H107" s="11">
        <f t="shared" si="30"/>
        <v>2481.8181818181802</v>
      </c>
    </row>
    <row r="108" spans="1:8" ht="14" x14ac:dyDescent="0.3">
      <c r="A108" s="101"/>
      <c r="B108" s="102"/>
      <c r="C108" s="102"/>
      <c r="D108" s="102"/>
      <c r="E108" s="102"/>
      <c r="F108" s="102"/>
      <c r="G108" s="102"/>
      <c r="H108" s="103"/>
    </row>
    <row r="109" spans="1:8" ht="14" x14ac:dyDescent="0.3">
      <c r="A109" s="18" t="s">
        <v>65</v>
      </c>
      <c r="B109" s="114"/>
      <c r="C109" s="108"/>
      <c r="D109" s="108"/>
      <c r="E109" s="108"/>
      <c r="F109" s="108"/>
      <c r="G109" s="108"/>
      <c r="H109" s="109"/>
    </row>
    <row r="110" spans="1:8" ht="14" x14ac:dyDescent="0.3">
      <c r="A110" s="13" t="s">
        <v>66</v>
      </c>
      <c r="B110" s="14">
        <v>1644.65397923875</v>
      </c>
      <c r="C110" s="98" t="s">
        <v>194</v>
      </c>
      <c r="D110" s="14">
        <v>855</v>
      </c>
      <c r="E110" s="98">
        <v>1618.8025889967601</v>
      </c>
      <c r="F110" s="14">
        <v>1508.81355932203</v>
      </c>
      <c r="G110" s="98" t="s">
        <v>194</v>
      </c>
      <c r="H110" s="98" t="s">
        <v>194</v>
      </c>
    </row>
    <row r="111" spans="1:8" ht="14" x14ac:dyDescent="0.3">
      <c r="A111" s="54" t="s">
        <v>68</v>
      </c>
      <c r="B111" s="14">
        <v>1663.75</v>
      </c>
      <c r="C111" s="98" t="s">
        <v>194</v>
      </c>
      <c r="D111" s="14">
        <v>858.66666666666595</v>
      </c>
      <c r="E111" s="14">
        <v>1634.6875</v>
      </c>
      <c r="F111" s="14">
        <v>1512.5</v>
      </c>
      <c r="G111" s="98">
        <v>1699.3333333333301</v>
      </c>
      <c r="H111" s="14">
        <v>2667.7777777777701</v>
      </c>
    </row>
    <row r="112" spans="1:8" ht="14" x14ac:dyDescent="0.3">
      <c r="A112" s="17" t="s">
        <v>22</v>
      </c>
      <c r="B112" s="11">
        <f t="shared" ref="B112:H112" si="31">IFERROR(AVERAGE(B110:B111),"-")</f>
        <v>1654.2019896193751</v>
      </c>
      <c r="C112" s="11" t="str">
        <f t="shared" si="31"/>
        <v>-</v>
      </c>
      <c r="D112" s="11">
        <f t="shared" si="31"/>
        <v>856.83333333333303</v>
      </c>
      <c r="E112" s="11">
        <f t="shared" si="31"/>
        <v>1626.7450444983801</v>
      </c>
      <c r="F112" s="11">
        <f t="shared" si="31"/>
        <v>1510.656779661015</v>
      </c>
      <c r="G112" s="11">
        <f t="shared" si="31"/>
        <v>1699.3333333333301</v>
      </c>
      <c r="H112" s="11">
        <f t="shared" si="31"/>
        <v>2667.7777777777701</v>
      </c>
    </row>
    <row r="113" spans="1:8" ht="14" x14ac:dyDescent="0.3">
      <c r="A113" s="104"/>
      <c r="B113" s="105"/>
      <c r="C113" s="105"/>
      <c r="D113" s="105"/>
      <c r="E113" s="105"/>
      <c r="F113" s="105"/>
      <c r="G113" s="105"/>
      <c r="H113" s="106"/>
    </row>
    <row r="114" spans="1:8" ht="14" x14ac:dyDescent="0.3">
      <c r="A114" s="18" t="s">
        <v>70</v>
      </c>
      <c r="B114" s="114"/>
      <c r="C114" s="108"/>
      <c r="D114" s="108"/>
      <c r="E114" s="108"/>
      <c r="F114" s="108"/>
      <c r="G114" s="108"/>
      <c r="H114" s="109"/>
    </row>
    <row r="115" spans="1:8" ht="14" x14ac:dyDescent="0.3">
      <c r="A115" s="29" t="s">
        <v>71</v>
      </c>
      <c r="B115" s="14">
        <v>1800</v>
      </c>
      <c r="C115" s="98" t="s">
        <v>194</v>
      </c>
      <c r="D115" s="98" t="s">
        <v>194</v>
      </c>
      <c r="E115" s="98">
        <v>1700</v>
      </c>
      <c r="F115" s="14">
        <v>1600</v>
      </c>
      <c r="G115" s="98">
        <v>2400</v>
      </c>
      <c r="H115" s="98" t="s">
        <v>194</v>
      </c>
    </row>
    <row r="116" spans="1:8" ht="14" x14ac:dyDescent="0.3">
      <c r="A116" s="29" t="s">
        <v>72</v>
      </c>
      <c r="B116" s="98">
        <v>1800</v>
      </c>
      <c r="C116" s="98" t="s">
        <v>194</v>
      </c>
      <c r="D116" s="98" t="s">
        <v>194</v>
      </c>
      <c r="E116" s="98">
        <v>1780</v>
      </c>
      <c r="F116" s="98" t="s">
        <v>194</v>
      </c>
      <c r="G116" s="98" t="s">
        <v>194</v>
      </c>
      <c r="H116" s="98" t="s">
        <v>194</v>
      </c>
    </row>
    <row r="117" spans="1:8" ht="14" x14ac:dyDescent="0.3">
      <c r="A117" s="29" t="s">
        <v>73</v>
      </c>
      <c r="B117" s="14">
        <v>1667.8411633109599</v>
      </c>
      <c r="C117" s="98" t="s">
        <v>194</v>
      </c>
      <c r="D117" s="14">
        <v>889.46666666666601</v>
      </c>
      <c r="E117" s="98">
        <v>1654.90250896057</v>
      </c>
      <c r="F117" s="14">
        <v>1565.76204523107</v>
      </c>
      <c r="G117" s="98">
        <v>2295.0151975683798</v>
      </c>
      <c r="H117" s="98" t="s">
        <v>194</v>
      </c>
    </row>
    <row r="118" spans="1:8" ht="14" x14ac:dyDescent="0.3">
      <c r="A118" s="29" t="s">
        <v>74</v>
      </c>
      <c r="B118" s="98">
        <v>1857.44680851063</v>
      </c>
      <c r="C118" s="14">
        <v>1800</v>
      </c>
      <c r="D118" s="98" t="s">
        <v>194</v>
      </c>
      <c r="E118" s="98">
        <v>1844.0789473684199</v>
      </c>
      <c r="F118" s="98">
        <v>1900</v>
      </c>
      <c r="G118" s="98" t="s">
        <v>194</v>
      </c>
      <c r="H118" s="98" t="s">
        <v>194</v>
      </c>
    </row>
    <row r="119" spans="1:8" ht="14" x14ac:dyDescent="0.3">
      <c r="A119" s="28" t="s">
        <v>192</v>
      </c>
      <c r="B119" s="98">
        <v>1800</v>
      </c>
      <c r="C119" s="98" t="s">
        <v>194</v>
      </c>
      <c r="D119" s="98" t="s">
        <v>194</v>
      </c>
      <c r="E119" s="98">
        <v>1750</v>
      </c>
      <c r="F119" s="98" t="s">
        <v>194</v>
      </c>
      <c r="G119" s="98" t="s">
        <v>194</v>
      </c>
      <c r="H119" s="98" t="s">
        <v>194</v>
      </c>
    </row>
    <row r="120" spans="1:8" ht="14" x14ac:dyDescent="0.3">
      <c r="A120" s="29" t="s">
        <v>75</v>
      </c>
      <c r="B120" s="98">
        <v>1822.46376811594</v>
      </c>
      <c r="C120" s="98">
        <v>1850</v>
      </c>
      <c r="D120" s="98">
        <v>1200</v>
      </c>
      <c r="E120" s="98">
        <v>1815</v>
      </c>
      <c r="F120" s="98">
        <v>1900</v>
      </c>
      <c r="G120" s="98">
        <v>2300</v>
      </c>
      <c r="H120" s="98" t="s">
        <v>194</v>
      </c>
    </row>
    <row r="121" spans="1:8" ht="14" x14ac:dyDescent="0.3">
      <c r="A121" s="17" t="s">
        <v>22</v>
      </c>
      <c r="B121" s="11">
        <f t="shared" ref="B121:H121" si="32">IFERROR(AVERAGE(B115:B120),"-")</f>
        <v>1791.291956656255</v>
      </c>
      <c r="C121" s="11">
        <f t="shared" si="32"/>
        <v>1825</v>
      </c>
      <c r="D121" s="11">
        <f t="shared" si="32"/>
        <v>1044.7333333333331</v>
      </c>
      <c r="E121" s="11">
        <f t="shared" si="32"/>
        <v>1757.3302427214985</v>
      </c>
      <c r="F121" s="11">
        <f t="shared" si="32"/>
        <v>1741.4405113077676</v>
      </c>
      <c r="G121" s="11">
        <f t="shared" si="32"/>
        <v>2331.6717325227933</v>
      </c>
      <c r="H121" s="11" t="str">
        <f t="shared" si="32"/>
        <v>-</v>
      </c>
    </row>
    <row r="122" spans="1:8" ht="14" x14ac:dyDescent="0.3">
      <c r="A122" s="104"/>
      <c r="B122" s="105"/>
      <c r="C122" s="105"/>
      <c r="D122" s="105"/>
      <c r="E122" s="105"/>
      <c r="F122" s="105"/>
      <c r="G122" s="105"/>
      <c r="H122" s="106"/>
    </row>
    <row r="123" spans="1:8" ht="14" x14ac:dyDescent="0.3">
      <c r="A123" s="18" t="s">
        <v>76</v>
      </c>
      <c r="B123" s="115"/>
      <c r="C123" s="116"/>
      <c r="D123" s="116"/>
      <c r="E123" s="116"/>
      <c r="F123" s="116"/>
      <c r="G123" s="116"/>
      <c r="H123" s="117"/>
    </row>
    <row r="124" spans="1:8" ht="14" x14ac:dyDescent="0.3">
      <c r="A124" s="30" t="s">
        <v>173</v>
      </c>
      <c r="B124" s="98">
        <v>1864</v>
      </c>
      <c r="C124" s="98" t="s">
        <v>194</v>
      </c>
      <c r="D124" s="98">
        <v>900</v>
      </c>
      <c r="E124" s="98">
        <v>1524.30555555555</v>
      </c>
      <c r="F124" s="98">
        <v>1524.61538461538</v>
      </c>
      <c r="G124" s="98">
        <v>1850</v>
      </c>
      <c r="H124" s="98">
        <v>2550</v>
      </c>
    </row>
    <row r="125" spans="1:8" ht="14" x14ac:dyDescent="0.3">
      <c r="A125" s="30" t="s">
        <v>79</v>
      </c>
      <c r="B125" s="98">
        <v>1608.82019285309</v>
      </c>
      <c r="C125" s="98" t="s">
        <v>194</v>
      </c>
      <c r="D125" s="57">
        <v>820.52035249685196</v>
      </c>
      <c r="E125" s="98">
        <v>1606.85655456417</v>
      </c>
      <c r="F125" s="98">
        <v>1441.7153937947401</v>
      </c>
      <c r="G125" s="98">
        <v>1741.2903225806399</v>
      </c>
      <c r="H125" s="98">
        <v>2653.75</v>
      </c>
    </row>
    <row r="126" spans="1:8" ht="14" x14ac:dyDescent="0.3">
      <c r="A126" s="31" t="s">
        <v>77</v>
      </c>
      <c r="B126" s="98">
        <v>1690.9090909090901</v>
      </c>
      <c r="C126" s="98" t="s">
        <v>194</v>
      </c>
      <c r="D126" s="57">
        <v>893.33333333333303</v>
      </c>
      <c r="E126" s="57">
        <v>1594.2857142857099</v>
      </c>
      <c r="F126" s="57">
        <v>1524.2857142857099</v>
      </c>
      <c r="G126" s="98">
        <v>1733.3333333333301</v>
      </c>
      <c r="H126" s="98" t="s">
        <v>194</v>
      </c>
    </row>
    <row r="127" spans="1:8" ht="14" x14ac:dyDescent="0.3">
      <c r="A127" s="30" t="s">
        <v>78</v>
      </c>
      <c r="B127" s="98" t="s">
        <v>194</v>
      </c>
      <c r="C127" s="98" t="s">
        <v>194</v>
      </c>
      <c r="D127" s="57">
        <v>753.15789473684197</v>
      </c>
      <c r="E127" s="98">
        <v>1500</v>
      </c>
      <c r="F127" s="57">
        <v>1420</v>
      </c>
      <c r="G127" s="98" t="s">
        <v>194</v>
      </c>
      <c r="H127" s="98" t="s">
        <v>194</v>
      </c>
    </row>
    <row r="128" spans="1:8" ht="14" x14ac:dyDescent="0.3">
      <c r="A128" s="55" t="s">
        <v>22</v>
      </c>
      <c r="B128" s="58">
        <f>IFERROR(AVERAGE(B124:B127),"-")</f>
        <v>1721.2430945873932</v>
      </c>
      <c r="C128" s="58" t="str">
        <f t="shared" ref="C128:H128" si="33">IFERROR(AVERAGE(C124:C127),"-")</f>
        <v>-</v>
      </c>
      <c r="D128" s="58">
        <f t="shared" si="33"/>
        <v>841.75289514175677</v>
      </c>
      <c r="E128" s="58">
        <f t="shared" si="33"/>
        <v>1556.3619561013575</v>
      </c>
      <c r="F128" s="58">
        <f t="shared" si="33"/>
        <v>1477.6541231739575</v>
      </c>
      <c r="G128" s="58">
        <f t="shared" si="33"/>
        <v>1774.8745519713232</v>
      </c>
      <c r="H128" s="58">
        <f t="shared" si="33"/>
        <v>2601.875</v>
      </c>
    </row>
    <row r="129" spans="1:8" ht="14" x14ac:dyDescent="0.3">
      <c r="A129" s="104"/>
      <c r="B129" s="112"/>
      <c r="C129" s="112"/>
      <c r="D129" s="112"/>
      <c r="E129" s="112"/>
      <c r="F129" s="112"/>
      <c r="G129" s="112"/>
      <c r="H129" s="113"/>
    </row>
    <row r="130" spans="1:8" ht="14" x14ac:dyDescent="0.3">
      <c r="A130" s="18" t="s">
        <v>80</v>
      </c>
      <c r="B130" s="114"/>
      <c r="C130" s="108"/>
      <c r="D130" s="108"/>
      <c r="E130" s="108"/>
      <c r="F130" s="108"/>
      <c r="G130" s="108"/>
      <c r="H130" s="109"/>
    </row>
    <row r="131" spans="1:8" ht="14" x14ac:dyDescent="0.3">
      <c r="A131" s="13" t="s">
        <v>81</v>
      </c>
      <c r="B131" s="14">
        <v>1506.2004437156299</v>
      </c>
      <c r="C131" s="14">
        <v>1445.4613935969801</v>
      </c>
      <c r="D131" s="14">
        <v>684.80737529763701</v>
      </c>
      <c r="E131" s="14">
        <v>1394.50594900849</v>
      </c>
      <c r="F131" s="14">
        <v>1279.9100961041599</v>
      </c>
      <c r="G131" s="14">
        <v>1364.85791785068</v>
      </c>
      <c r="H131" s="14">
        <v>2372.52400548696</v>
      </c>
    </row>
    <row r="132" spans="1:8" ht="14" x14ac:dyDescent="0.3">
      <c r="A132" s="54" t="s">
        <v>176</v>
      </c>
      <c r="B132" s="98" t="s">
        <v>194</v>
      </c>
      <c r="C132" s="98" t="s">
        <v>194</v>
      </c>
      <c r="D132" s="98" t="s">
        <v>194</v>
      </c>
      <c r="E132" s="98" t="s">
        <v>194</v>
      </c>
      <c r="F132" s="98" t="s">
        <v>194</v>
      </c>
      <c r="G132" s="98" t="s">
        <v>194</v>
      </c>
      <c r="H132" s="98" t="s">
        <v>194</v>
      </c>
    </row>
    <row r="133" spans="1:8" ht="14" x14ac:dyDescent="0.3">
      <c r="A133" s="13" t="s">
        <v>82</v>
      </c>
      <c r="B133" s="98">
        <v>1654.3537414965899</v>
      </c>
      <c r="C133" s="98">
        <v>1660.33707865168</v>
      </c>
      <c r="D133" s="98">
        <v>756.60122478386097</v>
      </c>
      <c r="E133" s="98">
        <v>1533.3047210300399</v>
      </c>
      <c r="F133" s="98">
        <v>1401.15942028985</v>
      </c>
      <c r="G133" s="98">
        <v>1490.2262443438899</v>
      </c>
      <c r="H133" s="98">
        <v>2540</v>
      </c>
    </row>
    <row r="134" spans="1:8" ht="14" x14ac:dyDescent="0.3">
      <c r="A134" s="13" t="s">
        <v>83</v>
      </c>
      <c r="B134" s="14">
        <v>1583.7630662020899</v>
      </c>
      <c r="C134" s="14">
        <v>1710</v>
      </c>
      <c r="D134" s="14">
        <v>837.13058419243896</v>
      </c>
      <c r="E134" s="14">
        <v>1557.3984962406</v>
      </c>
      <c r="F134" s="14">
        <v>1422.47767857142</v>
      </c>
      <c r="G134" s="14">
        <v>1573.2786885245901</v>
      </c>
      <c r="H134" s="98" t="s">
        <v>194</v>
      </c>
    </row>
    <row r="135" spans="1:8" ht="14" x14ac:dyDescent="0.3">
      <c r="A135" s="13" t="s">
        <v>84</v>
      </c>
      <c r="B135" s="14">
        <v>1457.2311827956901</v>
      </c>
      <c r="C135" s="98" t="s">
        <v>194</v>
      </c>
      <c r="D135" s="14">
        <v>726.85670261941402</v>
      </c>
      <c r="E135" s="98">
        <v>1362.1818181818101</v>
      </c>
      <c r="F135" s="14">
        <v>1347.1875</v>
      </c>
      <c r="G135" s="14">
        <v>1486.9140625</v>
      </c>
      <c r="H135" s="98">
        <v>2421.5929203539799</v>
      </c>
    </row>
    <row r="136" spans="1:8" ht="14" x14ac:dyDescent="0.3">
      <c r="A136" s="17" t="s">
        <v>22</v>
      </c>
      <c r="B136" s="11">
        <f>IFERROR(AVERAGE(B131:B135),"-")</f>
        <v>1550.3871085525</v>
      </c>
      <c r="C136" s="11">
        <f t="shared" ref="C136:H136" si="34">IFERROR(AVERAGE(C131:C135),"-")</f>
        <v>1605.26615741622</v>
      </c>
      <c r="D136" s="11">
        <f t="shared" si="34"/>
        <v>751.34897172333774</v>
      </c>
      <c r="E136" s="11">
        <f t="shared" si="34"/>
        <v>1461.8477461152349</v>
      </c>
      <c r="F136" s="11">
        <f t="shared" si="34"/>
        <v>1362.6836737413576</v>
      </c>
      <c r="G136" s="11">
        <f t="shared" si="34"/>
        <v>1478.8192283047902</v>
      </c>
      <c r="H136" s="11">
        <f t="shared" si="34"/>
        <v>2444.70564194698</v>
      </c>
    </row>
    <row r="137" spans="1:8" ht="14" x14ac:dyDescent="0.3">
      <c r="A137" s="104"/>
      <c r="B137" s="105"/>
      <c r="C137" s="105"/>
      <c r="D137" s="105"/>
      <c r="E137" s="105"/>
      <c r="F137" s="105"/>
      <c r="G137" s="105"/>
      <c r="H137" s="106"/>
    </row>
    <row r="138" spans="1:8" ht="14" x14ac:dyDescent="0.3">
      <c r="A138" s="18" t="s">
        <v>85</v>
      </c>
      <c r="B138" s="115"/>
      <c r="C138" s="116"/>
      <c r="D138" s="116"/>
      <c r="E138" s="116"/>
      <c r="F138" s="116"/>
      <c r="G138" s="116"/>
      <c r="H138" s="117"/>
    </row>
    <row r="139" spans="1:8" ht="14" x14ac:dyDescent="0.3">
      <c r="A139" s="28" t="s">
        <v>174</v>
      </c>
      <c r="B139" s="56">
        <v>1471</v>
      </c>
      <c r="C139" s="98" t="s">
        <v>194</v>
      </c>
      <c r="D139" s="56">
        <v>723.50746268656701</v>
      </c>
      <c r="E139" s="56">
        <v>1482.7777777777701</v>
      </c>
      <c r="F139" s="56">
        <v>1390.2439024390201</v>
      </c>
      <c r="G139" s="98">
        <v>1458.7719298245599</v>
      </c>
      <c r="H139" s="56">
        <v>2518.4210526315701</v>
      </c>
    </row>
    <row r="140" spans="1:8" ht="14" x14ac:dyDescent="0.3">
      <c r="A140" s="28" t="s">
        <v>89</v>
      </c>
      <c r="B140" s="56">
        <v>1496.0476190476099</v>
      </c>
      <c r="C140" s="56">
        <v>1450</v>
      </c>
      <c r="D140" s="56">
        <v>683.91879964695499</v>
      </c>
      <c r="E140" s="56">
        <v>1436.6666666666599</v>
      </c>
      <c r="F140" s="56">
        <v>1443.3333333333301</v>
      </c>
      <c r="G140" s="56">
        <v>1538.7878787878701</v>
      </c>
      <c r="H140" s="98" t="s">
        <v>194</v>
      </c>
    </row>
    <row r="141" spans="1:8" ht="14" x14ac:dyDescent="0.3">
      <c r="A141" s="28" t="s">
        <v>90</v>
      </c>
      <c r="B141" s="56">
        <v>1559.1082802547701</v>
      </c>
      <c r="C141" s="56">
        <v>1561.47540983606</v>
      </c>
      <c r="D141" s="56">
        <v>754.54088050314397</v>
      </c>
      <c r="E141" s="56">
        <v>1519.3019480519399</v>
      </c>
      <c r="F141" s="56">
        <v>1438.7006960556801</v>
      </c>
      <c r="G141" s="56">
        <v>1536.5100671140899</v>
      </c>
      <c r="H141" s="56">
        <v>2717.5</v>
      </c>
    </row>
    <row r="142" spans="1:8" ht="14" x14ac:dyDescent="0.3">
      <c r="A142" s="28" t="s">
        <v>86</v>
      </c>
      <c r="B142" s="56">
        <v>1638.6878453038601</v>
      </c>
      <c r="C142" s="56">
        <v>1538.11398354876</v>
      </c>
      <c r="D142" s="56">
        <v>765.23600605143702</v>
      </c>
      <c r="E142" s="56">
        <v>1513.65422885572</v>
      </c>
      <c r="F142" s="56">
        <v>1455.92</v>
      </c>
      <c r="G142" s="56">
        <v>1583.4509803921501</v>
      </c>
      <c r="H142" s="56">
        <v>2751.7272727272698</v>
      </c>
    </row>
    <row r="143" spans="1:8" ht="14" x14ac:dyDescent="0.3">
      <c r="A143" s="28" t="s">
        <v>87</v>
      </c>
      <c r="B143" s="56">
        <v>1535.4526181895201</v>
      </c>
      <c r="C143" s="56">
        <v>1463.7796182931199</v>
      </c>
      <c r="D143" s="56">
        <v>703.635785334258</v>
      </c>
      <c r="E143" s="98">
        <v>1394.06657355679</v>
      </c>
      <c r="F143" s="56">
        <v>1280.6760481648</v>
      </c>
      <c r="G143" s="56">
        <v>1398.5254265923199</v>
      </c>
      <c r="H143" s="56">
        <v>2413.0769230769201</v>
      </c>
    </row>
    <row r="144" spans="1:8" ht="14" x14ac:dyDescent="0.3">
      <c r="A144" s="28" t="s">
        <v>88</v>
      </c>
      <c r="B144" s="56">
        <v>1584.8616305160799</v>
      </c>
      <c r="C144" s="56">
        <v>1553.61581920903</v>
      </c>
      <c r="D144" s="56">
        <v>760.90630740967504</v>
      </c>
      <c r="E144" s="56">
        <v>1531.38321995464</v>
      </c>
      <c r="F144" s="56">
        <v>1447.81621621621</v>
      </c>
      <c r="G144" s="56">
        <v>1529.43023255813</v>
      </c>
      <c r="H144" s="56">
        <v>2606.4416058394099</v>
      </c>
    </row>
    <row r="145" spans="1:8" ht="14" x14ac:dyDescent="0.3">
      <c r="A145" s="17" t="s">
        <v>22</v>
      </c>
      <c r="B145" s="11">
        <f>IFERROR(AVERAGE(B139:B144),"-")</f>
        <v>1547.5263322186399</v>
      </c>
      <c r="C145" s="11">
        <f t="shared" ref="C145:H145" si="35">IFERROR(AVERAGE(C139:C144),"-")</f>
        <v>1513.396966177394</v>
      </c>
      <c r="D145" s="11">
        <f t="shared" si="35"/>
        <v>731.95754027200599</v>
      </c>
      <c r="E145" s="11">
        <f t="shared" si="35"/>
        <v>1479.6417358105866</v>
      </c>
      <c r="F145" s="11">
        <f t="shared" si="35"/>
        <v>1409.4483660348399</v>
      </c>
      <c r="G145" s="11">
        <f t="shared" si="35"/>
        <v>1507.57941921152</v>
      </c>
      <c r="H145" s="11">
        <f t="shared" si="35"/>
        <v>2601.4333708550339</v>
      </c>
    </row>
    <row r="146" spans="1:8" ht="14" x14ac:dyDescent="0.3">
      <c r="A146" s="104"/>
      <c r="B146" s="105"/>
      <c r="C146" s="105"/>
      <c r="D146" s="105"/>
      <c r="E146" s="105"/>
      <c r="F146" s="105"/>
      <c r="G146" s="105"/>
      <c r="H146" s="106"/>
    </row>
    <row r="147" spans="1:8" ht="14" x14ac:dyDescent="0.3">
      <c r="A147" s="18" t="s">
        <v>91</v>
      </c>
      <c r="B147" s="114"/>
      <c r="C147" s="108"/>
      <c r="D147" s="108"/>
      <c r="E147" s="108"/>
      <c r="F147" s="108"/>
      <c r="G147" s="108"/>
      <c r="H147" s="109"/>
    </row>
    <row r="148" spans="1:8" ht="14" x14ac:dyDescent="0.3">
      <c r="A148" s="13" t="s">
        <v>92</v>
      </c>
      <c r="B148" s="14">
        <v>1525.42168674698</v>
      </c>
      <c r="C148" s="14">
        <v>1531.7073170731701</v>
      </c>
      <c r="D148" s="14">
        <v>757.85046728971895</v>
      </c>
      <c r="E148" s="14">
        <v>1424.6835443037901</v>
      </c>
      <c r="F148" s="14">
        <v>1338.55555555555</v>
      </c>
      <c r="G148" s="14">
        <v>1410.4</v>
      </c>
      <c r="H148" s="14">
        <v>2480.3448275862002</v>
      </c>
    </row>
    <row r="149" spans="1:8" ht="14" x14ac:dyDescent="0.3">
      <c r="A149" s="13" t="s">
        <v>93</v>
      </c>
      <c r="B149" s="14">
        <v>1506.09848484848</v>
      </c>
      <c r="C149" s="98" t="s">
        <v>194</v>
      </c>
      <c r="D149" s="14">
        <v>717.830188679245</v>
      </c>
      <c r="E149" s="14">
        <v>1432.1428571428501</v>
      </c>
      <c r="F149" s="14">
        <v>1368.6046511627901</v>
      </c>
      <c r="G149" s="98">
        <v>1446.2222222222199</v>
      </c>
      <c r="H149" s="14">
        <v>2650</v>
      </c>
    </row>
    <row r="150" spans="1:8" ht="14" x14ac:dyDescent="0.3">
      <c r="A150" s="13" t="s">
        <v>94</v>
      </c>
      <c r="B150" s="14">
        <v>1478.1099575271301</v>
      </c>
      <c r="C150" s="14">
        <v>1462.29015544041</v>
      </c>
      <c r="D150" s="14">
        <v>697.87049703602304</v>
      </c>
      <c r="E150" s="14">
        <v>1394.22742474916</v>
      </c>
      <c r="F150" s="14">
        <v>1328.6755386565201</v>
      </c>
      <c r="G150" s="14">
        <v>1411.17357001972</v>
      </c>
      <c r="H150" s="14">
        <v>2402.9411764705801</v>
      </c>
    </row>
    <row r="151" spans="1:8" ht="14" x14ac:dyDescent="0.3">
      <c r="A151" s="13" t="s">
        <v>95</v>
      </c>
      <c r="B151" s="14">
        <v>1491.2075471698099</v>
      </c>
      <c r="C151" s="14">
        <v>1500.6192170818499</v>
      </c>
      <c r="D151" s="14">
        <v>747.12404915155003</v>
      </c>
      <c r="E151" s="14">
        <v>1430.3955500617999</v>
      </c>
      <c r="F151" s="14">
        <v>1349.8717948717899</v>
      </c>
      <c r="G151" s="14">
        <v>1421.3215859030799</v>
      </c>
      <c r="H151" s="14">
        <v>2500</v>
      </c>
    </row>
    <row r="152" spans="1:8" ht="14" x14ac:dyDescent="0.3">
      <c r="A152" s="17" t="s">
        <v>22</v>
      </c>
      <c r="B152" s="11">
        <f t="shared" ref="B152:H152" si="36">IFERROR(AVERAGE(B148:B151),"-")</f>
        <v>1500.2094190731</v>
      </c>
      <c r="C152" s="11">
        <f t="shared" si="36"/>
        <v>1498.2055631984767</v>
      </c>
      <c r="D152" s="11">
        <f t="shared" si="36"/>
        <v>730.16880053913428</v>
      </c>
      <c r="E152" s="11">
        <f t="shared" si="36"/>
        <v>1420.3623440644001</v>
      </c>
      <c r="F152" s="11">
        <f t="shared" si="36"/>
        <v>1346.4268850616627</v>
      </c>
      <c r="G152" s="11">
        <f t="shared" si="36"/>
        <v>1422.2793445362549</v>
      </c>
      <c r="H152" s="11">
        <f t="shared" si="36"/>
        <v>2508.3215010141948</v>
      </c>
    </row>
    <row r="153" spans="1:8" ht="14" x14ac:dyDescent="0.3">
      <c r="A153" s="104"/>
      <c r="B153" s="105"/>
      <c r="C153" s="105"/>
      <c r="D153" s="105"/>
      <c r="E153" s="105"/>
      <c r="F153" s="105"/>
      <c r="G153" s="105"/>
      <c r="H153" s="106"/>
    </row>
    <row r="154" spans="1:8" ht="14" x14ac:dyDescent="0.3">
      <c r="A154" s="18" t="s">
        <v>96</v>
      </c>
      <c r="B154" s="114"/>
      <c r="C154" s="108"/>
      <c r="D154" s="108"/>
      <c r="E154" s="108"/>
      <c r="F154" s="108"/>
      <c r="G154" s="108"/>
      <c r="H154" s="109"/>
    </row>
    <row r="155" spans="1:8" ht="14" x14ac:dyDescent="0.3">
      <c r="A155" s="13" t="s">
        <v>97</v>
      </c>
      <c r="B155" s="14">
        <v>1599.7422680412301</v>
      </c>
      <c r="C155" s="98" t="s">
        <v>194</v>
      </c>
      <c r="D155" s="14">
        <v>766.705202312138</v>
      </c>
      <c r="E155" s="14">
        <v>1570.7253886010301</v>
      </c>
      <c r="F155" s="14">
        <v>1556.80952380952</v>
      </c>
      <c r="G155" s="14">
        <v>1619.12621359223</v>
      </c>
      <c r="H155" s="98" t="s">
        <v>194</v>
      </c>
    </row>
    <row r="156" spans="1:8" ht="14" x14ac:dyDescent="0.3">
      <c r="A156" s="13" t="s">
        <v>98</v>
      </c>
      <c r="B156" s="14">
        <v>1570.5299313052001</v>
      </c>
      <c r="C156" s="98" t="s">
        <v>194</v>
      </c>
      <c r="D156" s="14">
        <v>746.03299856527894</v>
      </c>
      <c r="E156" s="14">
        <v>1488.9781859931099</v>
      </c>
      <c r="F156" s="14">
        <v>1403.62694300518</v>
      </c>
      <c r="G156" s="14">
        <v>1433.50704225352</v>
      </c>
      <c r="H156" s="14">
        <v>2650</v>
      </c>
    </row>
    <row r="157" spans="1:8" ht="14" x14ac:dyDescent="0.3">
      <c r="A157" s="13" t="s">
        <v>99</v>
      </c>
      <c r="B157" s="14">
        <v>1475</v>
      </c>
      <c r="C157" s="98" t="s">
        <v>194</v>
      </c>
      <c r="D157" s="14">
        <v>722.71255060728697</v>
      </c>
      <c r="E157" s="14">
        <v>1443.18731117824</v>
      </c>
      <c r="F157" s="14">
        <v>1407.21179624664</v>
      </c>
      <c r="G157" s="14">
        <v>1438.77990430622</v>
      </c>
      <c r="H157" s="98" t="s">
        <v>194</v>
      </c>
    </row>
    <row r="158" spans="1:8" ht="14" x14ac:dyDescent="0.3">
      <c r="A158" s="13" t="s">
        <v>100</v>
      </c>
      <c r="B158" s="14">
        <v>1538.11773818745</v>
      </c>
      <c r="C158" s="14">
        <v>1643.25842696629</v>
      </c>
      <c r="D158" s="14">
        <v>711.14803625377601</v>
      </c>
      <c r="E158" s="14">
        <v>1490.0846774193501</v>
      </c>
      <c r="F158" s="14">
        <v>1400.90717299578</v>
      </c>
      <c r="G158" s="14">
        <v>1453.6972477064201</v>
      </c>
      <c r="H158" s="14">
        <v>2601.8518518518499</v>
      </c>
    </row>
    <row r="159" spans="1:8" ht="14" x14ac:dyDescent="0.3">
      <c r="A159" s="17" t="s">
        <v>22</v>
      </c>
      <c r="B159" s="11">
        <f>IFERROR(AVERAGE(B155:B158),"-")</f>
        <v>1545.8474843834701</v>
      </c>
      <c r="C159" s="11">
        <f t="shared" ref="C159:H159" si="37">IFERROR(AVERAGE(C155:C158),"-")</f>
        <v>1643.25842696629</v>
      </c>
      <c r="D159" s="11">
        <f t="shared" si="37"/>
        <v>736.64969693462001</v>
      </c>
      <c r="E159" s="11">
        <f t="shared" si="37"/>
        <v>1498.2438907979326</v>
      </c>
      <c r="F159" s="11">
        <f t="shared" si="37"/>
        <v>1442.1388590142801</v>
      </c>
      <c r="G159" s="11">
        <f t="shared" si="37"/>
        <v>1486.2776019645974</v>
      </c>
      <c r="H159" s="11">
        <f t="shared" si="37"/>
        <v>2625.9259259259252</v>
      </c>
    </row>
    <row r="160" spans="1:8" ht="14" x14ac:dyDescent="0.3">
      <c r="A160" s="101"/>
      <c r="B160" s="102"/>
      <c r="C160" s="102"/>
      <c r="D160" s="102"/>
      <c r="E160" s="102"/>
      <c r="F160" s="102"/>
      <c r="G160" s="102"/>
      <c r="H160" s="103"/>
    </row>
    <row r="161" spans="1:8" ht="14" x14ac:dyDescent="0.3">
      <c r="A161" s="18" t="s">
        <v>101</v>
      </c>
      <c r="B161" s="107"/>
      <c r="C161" s="108"/>
      <c r="D161" s="108"/>
      <c r="E161" s="108"/>
      <c r="F161" s="108"/>
      <c r="G161" s="108"/>
      <c r="H161" s="109"/>
    </row>
    <row r="162" spans="1:8" ht="14" x14ac:dyDescent="0.3">
      <c r="A162" s="54" t="s">
        <v>175</v>
      </c>
      <c r="B162" s="95">
        <v>1489.4700460829399</v>
      </c>
      <c r="C162" s="95">
        <v>1499.9523809523801</v>
      </c>
      <c r="D162" s="95">
        <v>713.83190883190798</v>
      </c>
      <c r="E162" s="95">
        <v>1422.76422764227</v>
      </c>
      <c r="F162" s="95">
        <v>1342.71493212669</v>
      </c>
      <c r="G162" s="95">
        <v>1413.3854166666599</v>
      </c>
      <c r="H162" s="98" t="s">
        <v>194</v>
      </c>
    </row>
    <row r="163" spans="1:8" ht="14" x14ac:dyDescent="0.3">
      <c r="A163" s="17" t="s">
        <v>22</v>
      </c>
      <c r="B163" s="92">
        <f>B162</f>
        <v>1489.4700460829399</v>
      </c>
      <c r="C163" s="92">
        <f t="shared" ref="C163:H163" si="38">C162</f>
        <v>1499.9523809523801</v>
      </c>
      <c r="D163" s="92">
        <f t="shared" si="38"/>
        <v>713.83190883190798</v>
      </c>
      <c r="E163" s="92">
        <f t="shared" si="38"/>
        <v>1422.76422764227</v>
      </c>
      <c r="F163" s="92">
        <f t="shared" si="38"/>
        <v>1342.71493212669</v>
      </c>
      <c r="G163" s="92">
        <f t="shared" si="38"/>
        <v>1413.3854166666599</v>
      </c>
      <c r="H163" s="92" t="str">
        <f t="shared" si="38"/>
        <v>-</v>
      </c>
    </row>
    <row r="164" spans="1:8" ht="14" x14ac:dyDescent="0.3">
      <c r="B164" s="87"/>
      <c r="C164" s="87"/>
      <c r="D164" s="87"/>
      <c r="E164" s="87"/>
      <c r="F164" s="87"/>
      <c r="G164" s="87"/>
      <c r="H164" s="87"/>
    </row>
    <row r="165" spans="1:8" ht="14" x14ac:dyDescent="0.3">
      <c r="A165" s="1" t="s">
        <v>179</v>
      </c>
      <c r="B165" s="119"/>
      <c r="C165" s="120"/>
      <c r="D165" s="120"/>
      <c r="E165" s="120"/>
      <c r="F165" s="120"/>
      <c r="G165" s="120"/>
      <c r="H165" s="121"/>
    </row>
    <row r="166" spans="1:8" ht="14" x14ac:dyDescent="0.3">
      <c r="A166" s="30" t="s">
        <v>178</v>
      </c>
      <c r="B166" s="96">
        <v>1735</v>
      </c>
      <c r="C166" s="98" t="s">
        <v>194</v>
      </c>
      <c r="D166" s="96">
        <v>800</v>
      </c>
      <c r="E166" s="98">
        <v>1744</v>
      </c>
      <c r="F166" s="98">
        <v>1600</v>
      </c>
      <c r="G166" s="98">
        <v>2400</v>
      </c>
      <c r="H166" s="98" t="s">
        <v>194</v>
      </c>
    </row>
    <row r="167" spans="1:8" ht="14" x14ac:dyDescent="0.3">
      <c r="A167" s="2" t="s">
        <v>22</v>
      </c>
      <c r="B167" s="48">
        <f>IFERROR(AVERAGE(B166:B166),"-")</f>
        <v>1735</v>
      </c>
      <c r="C167" s="48" t="str">
        <f t="shared" ref="C167:H167" si="39">IFERROR(AVERAGE(C166:C166),"-")</f>
        <v>-</v>
      </c>
      <c r="D167" s="48">
        <f t="shared" si="39"/>
        <v>800</v>
      </c>
      <c r="E167" s="48">
        <f t="shared" si="39"/>
        <v>1744</v>
      </c>
      <c r="F167" s="48">
        <f t="shared" si="39"/>
        <v>1600</v>
      </c>
      <c r="G167" s="48">
        <f t="shared" si="39"/>
        <v>2400</v>
      </c>
      <c r="H167" s="48" t="str">
        <f t="shared" si="39"/>
        <v>-</v>
      </c>
    </row>
    <row r="168" spans="1:8" ht="14" x14ac:dyDescent="0.3">
      <c r="B168" s="87"/>
      <c r="C168" s="87"/>
      <c r="D168" s="87"/>
      <c r="E168" s="87"/>
      <c r="F168" s="87"/>
      <c r="G168" s="87"/>
      <c r="H168" s="87"/>
    </row>
    <row r="169" spans="1:8" ht="14" x14ac:dyDescent="0.3">
      <c r="A169" s="1" t="s">
        <v>189</v>
      </c>
      <c r="B169" s="93"/>
      <c r="C169" s="93"/>
      <c r="D169" s="93"/>
      <c r="E169" s="93"/>
      <c r="F169" s="93"/>
      <c r="G169" s="93"/>
      <c r="H169" s="93"/>
    </row>
    <row r="170" spans="1:8" ht="14" x14ac:dyDescent="0.3">
      <c r="A170" s="30" t="s">
        <v>190</v>
      </c>
      <c r="B170" s="94">
        <v>1476.57949356579</v>
      </c>
      <c r="C170" s="93">
        <v>1456.39737991266</v>
      </c>
      <c r="D170" s="94">
        <v>691.68847352024898</v>
      </c>
      <c r="E170" s="94">
        <v>1412.90484140233</v>
      </c>
      <c r="F170" s="94">
        <v>1238.81109643328</v>
      </c>
      <c r="G170" s="94">
        <v>1642.6848591549201</v>
      </c>
      <c r="H170" s="93">
        <v>2440.3300330032998</v>
      </c>
    </row>
    <row r="171" spans="1:8" ht="14" x14ac:dyDescent="0.3">
      <c r="A171" s="88" t="s">
        <v>67</v>
      </c>
      <c r="B171" s="94">
        <v>1544.0875912408701</v>
      </c>
      <c r="C171" s="98" t="s">
        <v>194</v>
      </c>
      <c r="D171" s="94">
        <v>750</v>
      </c>
      <c r="E171" s="98">
        <v>1496.82481751824</v>
      </c>
      <c r="F171" s="94">
        <v>1268.0909090908999</v>
      </c>
      <c r="G171" s="98">
        <v>1525.8196721311399</v>
      </c>
      <c r="H171" s="98" t="s">
        <v>194</v>
      </c>
    </row>
    <row r="172" spans="1:8" ht="14" x14ac:dyDescent="0.3">
      <c r="A172" s="89" t="s">
        <v>69</v>
      </c>
      <c r="B172" s="98">
        <v>1903.73898305084</v>
      </c>
      <c r="C172" s="98" t="s">
        <v>194</v>
      </c>
      <c r="D172" s="94">
        <v>1350</v>
      </c>
      <c r="E172" s="98">
        <v>1823.91140350877</v>
      </c>
      <c r="F172" s="98" t="s">
        <v>194</v>
      </c>
      <c r="G172" s="98">
        <v>1870</v>
      </c>
      <c r="H172" s="98" t="s">
        <v>194</v>
      </c>
    </row>
    <row r="173" spans="1:8" ht="14" x14ac:dyDescent="0.3">
      <c r="A173" s="2" t="s">
        <v>22</v>
      </c>
      <c r="B173" s="97">
        <f>IFERROR(AVERAGE(B170:B172),"-")</f>
        <v>1641.4686892858335</v>
      </c>
      <c r="C173" s="97">
        <f t="shared" ref="C173:H173" si="40">IFERROR(AVERAGE(C170:C172),"-")</f>
        <v>1456.39737991266</v>
      </c>
      <c r="D173" s="97">
        <f t="shared" si="40"/>
        <v>930.56282450674962</v>
      </c>
      <c r="E173" s="97">
        <f t="shared" si="40"/>
        <v>1577.8803541431134</v>
      </c>
      <c r="F173" s="97">
        <f t="shared" si="40"/>
        <v>1253.45100276209</v>
      </c>
      <c r="G173" s="97">
        <f t="shared" si="40"/>
        <v>1679.5015104286867</v>
      </c>
      <c r="H173" s="97">
        <f t="shared" si="40"/>
        <v>2440.3300330032998</v>
      </c>
    </row>
    <row r="174" spans="1:8" ht="14" x14ac:dyDescent="0.3">
      <c r="A174" s="33"/>
      <c r="B174" s="22"/>
      <c r="C174" s="22"/>
      <c r="D174" s="22"/>
      <c r="E174" s="22"/>
      <c r="F174" s="22"/>
      <c r="G174" s="22"/>
      <c r="H174" s="22"/>
    </row>
    <row r="175" spans="1:8" ht="14" x14ac:dyDescent="0.3">
      <c r="A175" s="22"/>
      <c r="B175" s="22"/>
      <c r="C175" s="23"/>
      <c r="D175" s="23"/>
      <c r="E175" s="23"/>
      <c r="F175" s="23"/>
      <c r="G175" s="23"/>
      <c r="H175" s="23"/>
    </row>
    <row r="176" spans="1:8" ht="14" x14ac:dyDescent="0.3">
      <c r="A176" s="24" t="s">
        <v>105</v>
      </c>
      <c r="B176" s="24"/>
      <c r="C176" s="24"/>
      <c r="D176" s="24" t="s">
        <v>106</v>
      </c>
      <c r="E176" s="25"/>
      <c r="F176" s="24"/>
      <c r="G176" s="67" t="s">
        <v>107</v>
      </c>
      <c r="H176" s="70"/>
    </row>
    <row r="177" spans="1:8" ht="14" x14ac:dyDescent="0.3">
      <c r="A177" s="23"/>
      <c r="B177" s="23"/>
      <c r="C177" s="23"/>
      <c r="D177" s="23"/>
      <c r="E177" s="69"/>
      <c r="F177" s="23"/>
      <c r="G177" s="23"/>
      <c r="H177" s="70"/>
    </row>
    <row r="178" spans="1:8" ht="14" x14ac:dyDescent="0.3">
      <c r="A178" s="24"/>
      <c r="B178" s="24"/>
      <c r="C178" s="23"/>
      <c r="D178" s="24"/>
      <c r="E178" s="69"/>
      <c r="F178" s="69"/>
      <c r="G178" s="68"/>
      <c r="H178" s="70"/>
    </row>
    <row r="179" spans="1:8" ht="14" x14ac:dyDescent="0.3">
      <c r="A179" s="110" t="s">
        <v>184</v>
      </c>
      <c r="B179" s="110"/>
      <c r="C179" s="111"/>
      <c r="D179" s="69" t="s">
        <v>168</v>
      </c>
      <c r="E179" s="25"/>
      <c r="F179" s="68"/>
      <c r="G179" s="118" t="s">
        <v>188</v>
      </c>
      <c r="H179" s="100"/>
    </row>
    <row r="180" spans="1:8" ht="15" x14ac:dyDescent="0.3">
      <c r="A180" s="77" t="s">
        <v>108</v>
      </c>
      <c r="B180" s="74"/>
      <c r="C180" s="74"/>
      <c r="D180" s="26" t="s">
        <v>169</v>
      </c>
      <c r="E180" s="25"/>
      <c r="F180" s="67"/>
      <c r="G180" s="99" t="s">
        <v>185</v>
      </c>
      <c r="H180" s="100"/>
    </row>
    <row r="181" spans="1:8" ht="14" x14ac:dyDescent="0.3">
      <c r="A181" s="7"/>
      <c r="B181" s="7"/>
      <c r="C181" s="7"/>
      <c r="D181" s="7"/>
      <c r="E181" s="7"/>
      <c r="F181" s="7"/>
      <c r="G181" s="7"/>
      <c r="H181" s="7"/>
    </row>
    <row r="182" spans="1:8" ht="14" x14ac:dyDescent="0.3">
      <c r="A182" s="7"/>
      <c r="B182" s="7"/>
      <c r="C182" s="7"/>
      <c r="D182" s="7"/>
      <c r="E182" s="7"/>
      <c r="F182" s="7"/>
      <c r="G182" s="7"/>
      <c r="H182" s="7"/>
    </row>
    <row r="183" spans="1:8" ht="14" x14ac:dyDescent="0.3">
      <c r="A183" s="7"/>
      <c r="B183" s="7"/>
      <c r="C183" s="7"/>
      <c r="D183" s="7"/>
      <c r="E183" s="7"/>
      <c r="F183" s="7"/>
      <c r="G183" s="7"/>
      <c r="H183" s="7"/>
    </row>
    <row r="184" spans="1:8" ht="14" x14ac:dyDescent="0.3">
      <c r="A184" s="7"/>
      <c r="B184" s="7"/>
      <c r="C184" s="7"/>
      <c r="D184" s="7"/>
      <c r="E184" s="7"/>
      <c r="F184" s="7"/>
      <c r="G184" s="7"/>
      <c r="H184" s="7"/>
    </row>
    <row r="185" spans="1:8" ht="14" x14ac:dyDescent="0.3">
      <c r="A185" s="7"/>
      <c r="B185" s="7"/>
      <c r="C185" s="7"/>
      <c r="D185" s="7"/>
      <c r="E185" s="7"/>
      <c r="F185" s="7"/>
      <c r="G185" s="7"/>
      <c r="H185" s="7"/>
    </row>
    <row r="186" spans="1:8" ht="14" x14ac:dyDescent="0.3">
      <c r="A186" s="7"/>
      <c r="B186" s="7"/>
      <c r="C186" s="7"/>
      <c r="D186" s="7"/>
      <c r="E186" s="7"/>
      <c r="F186" s="7"/>
      <c r="G186" s="7"/>
      <c r="H186" s="7"/>
    </row>
    <row r="187" spans="1:8" ht="14" x14ac:dyDescent="0.3">
      <c r="A187" s="7"/>
      <c r="B187" s="7"/>
      <c r="C187" s="7"/>
      <c r="D187" s="7"/>
      <c r="E187" s="7"/>
      <c r="F187" s="7"/>
      <c r="G187" s="7"/>
      <c r="H187" s="7"/>
    </row>
    <row r="188" spans="1:8" ht="14" x14ac:dyDescent="0.3">
      <c r="A188" s="7"/>
      <c r="B188" s="7"/>
      <c r="C188" s="7"/>
      <c r="D188" s="7"/>
      <c r="E188" s="7"/>
      <c r="F188" s="7"/>
      <c r="G188" s="7"/>
      <c r="H188" s="7"/>
    </row>
    <row r="189" spans="1:8" ht="14" x14ac:dyDescent="0.3">
      <c r="A189" s="7"/>
      <c r="B189" s="7"/>
      <c r="C189" s="7"/>
      <c r="D189" s="7"/>
      <c r="E189" s="7"/>
      <c r="F189" s="7"/>
      <c r="G189" s="7"/>
      <c r="H189" s="7"/>
    </row>
    <row r="190" spans="1:8" ht="14" x14ac:dyDescent="0.3">
      <c r="A190" s="7"/>
      <c r="B190" s="7"/>
      <c r="C190" s="7"/>
      <c r="D190" s="7"/>
      <c r="E190" s="7"/>
      <c r="F190" s="7"/>
      <c r="G190" s="7"/>
      <c r="H190" s="7"/>
    </row>
  </sheetData>
  <mergeCells count="41">
    <mergeCell ref="A12:H12"/>
    <mergeCell ref="B46:H46"/>
    <mergeCell ref="B55:H55"/>
    <mergeCell ref="A54:H54"/>
    <mergeCell ref="A40:H40"/>
    <mergeCell ref="A41:H41"/>
    <mergeCell ref="A42:H42"/>
    <mergeCell ref="A13:A14"/>
    <mergeCell ref="A15:H15"/>
    <mergeCell ref="A10:H10"/>
    <mergeCell ref="B62:H62"/>
    <mergeCell ref="B123:H123"/>
    <mergeCell ref="B130:H130"/>
    <mergeCell ref="A68:H68"/>
    <mergeCell ref="A78:H78"/>
    <mergeCell ref="A91:H91"/>
    <mergeCell ref="A100:H100"/>
    <mergeCell ref="A108:H108"/>
    <mergeCell ref="B69:H69"/>
    <mergeCell ref="B79:H79"/>
    <mergeCell ref="B92:H92"/>
    <mergeCell ref="B101:H101"/>
    <mergeCell ref="B109:H109"/>
    <mergeCell ref="A61:H61"/>
    <mergeCell ref="A11:H11"/>
    <mergeCell ref="B138:H138"/>
    <mergeCell ref="B147:H147"/>
    <mergeCell ref="B154:H154"/>
    <mergeCell ref="G179:H179"/>
    <mergeCell ref="A146:H146"/>
    <mergeCell ref="B165:H165"/>
    <mergeCell ref="A113:H113"/>
    <mergeCell ref="A122:H122"/>
    <mergeCell ref="A129:H129"/>
    <mergeCell ref="A137:H137"/>
    <mergeCell ref="B114:H114"/>
    <mergeCell ref="G180:H180"/>
    <mergeCell ref="A160:H160"/>
    <mergeCell ref="A153:H153"/>
    <mergeCell ref="B161:H161"/>
    <mergeCell ref="A179:C179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39" max="7" man="1"/>
    <brk id="78" max="7" man="1"/>
    <brk id="113" max="7" man="1"/>
    <brk id="153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3"/>
  <cols>
    <col min="1" max="1" width="14.54296875" style="36" customWidth="1"/>
    <col min="2" max="2" width="37.7265625" style="4" customWidth="1"/>
    <col min="3" max="10" width="15.7265625" style="4" customWidth="1"/>
    <col min="11" max="11" width="11.26953125" style="39" customWidth="1"/>
    <col min="12" max="18" width="17.7265625" style="4" customWidth="1"/>
    <col min="19" max="257" width="9.1796875" style="4"/>
    <col min="258" max="258" width="11.7265625" style="4" customWidth="1"/>
    <col min="259" max="259" width="14.81640625" style="4" customWidth="1"/>
    <col min="260" max="260" width="11.26953125" style="4" customWidth="1"/>
    <col min="261" max="261" width="10.54296875" style="4" customWidth="1"/>
    <col min="262" max="262" width="8.1796875" style="4" customWidth="1"/>
    <col min="263" max="513" width="9.1796875" style="4"/>
    <col min="514" max="514" width="11.7265625" style="4" customWidth="1"/>
    <col min="515" max="515" width="14.81640625" style="4" customWidth="1"/>
    <col min="516" max="516" width="11.26953125" style="4" customWidth="1"/>
    <col min="517" max="517" width="10.54296875" style="4" customWidth="1"/>
    <col min="518" max="518" width="8.1796875" style="4" customWidth="1"/>
    <col min="519" max="769" width="9.1796875" style="4"/>
    <col min="770" max="770" width="11.7265625" style="4" customWidth="1"/>
    <col min="771" max="771" width="14.81640625" style="4" customWidth="1"/>
    <col min="772" max="772" width="11.26953125" style="4" customWidth="1"/>
    <col min="773" max="773" width="10.54296875" style="4" customWidth="1"/>
    <col min="774" max="774" width="8.1796875" style="4" customWidth="1"/>
    <col min="775" max="1025" width="9.1796875" style="4"/>
    <col min="1026" max="1026" width="11.7265625" style="4" customWidth="1"/>
    <col min="1027" max="1027" width="14.81640625" style="4" customWidth="1"/>
    <col min="1028" max="1028" width="11.26953125" style="4" customWidth="1"/>
    <col min="1029" max="1029" width="10.54296875" style="4" customWidth="1"/>
    <col min="1030" max="1030" width="8.1796875" style="4" customWidth="1"/>
    <col min="1031" max="1281" width="9.1796875" style="4"/>
    <col min="1282" max="1282" width="11.7265625" style="4" customWidth="1"/>
    <col min="1283" max="1283" width="14.81640625" style="4" customWidth="1"/>
    <col min="1284" max="1284" width="11.26953125" style="4" customWidth="1"/>
    <col min="1285" max="1285" width="10.54296875" style="4" customWidth="1"/>
    <col min="1286" max="1286" width="8.1796875" style="4" customWidth="1"/>
    <col min="1287" max="1537" width="9.1796875" style="4"/>
    <col min="1538" max="1538" width="11.7265625" style="4" customWidth="1"/>
    <col min="1539" max="1539" width="14.81640625" style="4" customWidth="1"/>
    <col min="1540" max="1540" width="11.26953125" style="4" customWidth="1"/>
    <col min="1541" max="1541" width="10.54296875" style="4" customWidth="1"/>
    <col min="1542" max="1542" width="8.1796875" style="4" customWidth="1"/>
    <col min="1543" max="1793" width="9.1796875" style="4"/>
    <col min="1794" max="1794" width="11.7265625" style="4" customWidth="1"/>
    <col min="1795" max="1795" width="14.81640625" style="4" customWidth="1"/>
    <col min="1796" max="1796" width="11.26953125" style="4" customWidth="1"/>
    <col min="1797" max="1797" width="10.54296875" style="4" customWidth="1"/>
    <col min="1798" max="1798" width="8.1796875" style="4" customWidth="1"/>
    <col min="1799" max="2049" width="9.1796875" style="4"/>
    <col min="2050" max="2050" width="11.7265625" style="4" customWidth="1"/>
    <col min="2051" max="2051" width="14.81640625" style="4" customWidth="1"/>
    <col min="2052" max="2052" width="11.26953125" style="4" customWidth="1"/>
    <col min="2053" max="2053" width="10.54296875" style="4" customWidth="1"/>
    <col min="2054" max="2054" width="8.1796875" style="4" customWidth="1"/>
    <col min="2055" max="2305" width="9.1796875" style="4"/>
    <col min="2306" max="2306" width="11.7265625" style="4" customWidth="1"/>
    <col min="2307" max="2307" width="14.81640625" style="4" customWidth="1"/>
    <col min="2308" max="2308" width="11.26953125" style="4" customWidth="1"/>
    <col min="2309" max="2309" width="10.54296875" style="4" customWidth="1"/>
    <col min="2310" max="2310" width="8.1796875" style="4" customWidth="1"/>
    <col min="2311" max="2561" width="9.1796875" style="4"/>
    <col min="2562" max="2562" width="11.7265625" style="4" customWidth="1"/>
    <col min="2563" max="2563" width="14.81640625" style="4" customWidth="1"/>
    <col min="2564" max="2564" width="11.26953125" style="4" customWidth="1"/>
    <col min="2565" max="2565" width="10.54296875" style="4" customWidth="1"/>
    <col min="2566" max="2566" width="8.1796875" style="4" customWidth="1"/>
    <col min="2567" max="2817" width="9.1796875" style="4"/>
    <col min="2818" max="2818" width="11.7265625" style="4" customWidth="1"/>
    <col min="2819" max="2819" width="14.81640625" style="4" customWidth="1"/>
    <col min="2820" max="2820" width="11.26953125" style="4" customWidth="1"/>
    <col min="2821" max="2821" width="10.54296875" style="4" customWidth="1"/>
    <col min="2822" max="2822" width="8.1796875" style="4" customWidth="1"/>
    <col min="2823" max="3073" width="9.1796875" style="4"/>
    <col min="3074" max="3074" width="11.7265625" style="4" customWidth="1"/>
    <col min="3075" max="3075" width="14.81640625" style="4" customWidth="1"/>
    <col min="3076" max="3076" width="11.26953125" style="4" customWidth="1"/>
    <col min="3077" max="3077" width="10.54296875" style="4" customWidth="1"/>
    <col min="3078" max="3078" width="8.1796875" style="4" customWidth="1"/>
    <col min="3079" max="3329" width="9.1796875" style="4"/>
    <col min="3330" max="3330" width="11.7265625" style="4" customWidth="1"/>
    <col min="3331" max="3331" width="14.81640625" style="4" customWidth="1"/>
    <col min="3332" max="3332" width="11.26953125" style="4" customWidth="1"/>
    <col min="3333" max="3333" width="10.54296875" style="4" customWidth="1"/>
    <col min="3334" max="3334" width="8.1796875" style="4" customWidth="1"/>
    <col min="3335" max="3585" width="9.1796875" style="4"/>
    <col min="3586" max="3586" width="11.7265625" style="4" customWidth="1"/>
    <col min="3587" max="3587" width="14.81640625" style="4" customWidth="1"/>
    <col min="3588" max="3588" width="11.26953125" style="4" customWidth="1"/>
    <col min="3589" max="3589" width="10.54296875" style="4" customWidth="1"/>
    <col min="3590" max="3590" width="8.1796875" style="4" customWidth="1"/>
    <col min="3591" max="3841" width="9.1796875" style="4"/>
    <col min="3842" max="3842" width="11.7265625" style="4" customWidth="1"/>
    <col min="3843" max="3843" width="14.81640625" style="4" customWidth="1"/>
    <col min="3844" max="3844" width="11.26953125" style="4" customWidth="1"/>
    <col min="3845" max="3845" width="10.54296875" style="4" customWidth="1"/>
    <col min="3846" max="3846" width="8.1796875" style="4" customWidth="1"/>
    <col min="3847" max="4097" width="9.1796875" style="4"/>
    <col min="4098" max="4098" width="11.7265625" style="4" customWidth="1"/>
    <col min="4099" max="4099" width="14.81640625" style="4" customWidth="1"/>
    <col min="4100" max="4100" width="11.26953125" style="4" customWidth="1"/>
    <col min="4101" max="4101" width="10.54296875" style="4" customWidth="1"/>
    <col min="4102" max="4102" width="8.1796875" style="4" customWidth="1"/>
    <col min="4103" max="4353" width="9.1796875" style="4"/>
    <col min="4354" max="4354" width="11.7265625" style="4" customWidth="1"/>
    <col min="4355" max="4355" width="14.81640625" style="4" customWidth="1"/>
    <col min="4356" max="4356" width="11.26953125" style="4" customWidth="1"/>
    <col min="4357" max="4357" width="10.54296875" style="4" customWidth="1"/>
    <col min="4358" max="4358" width="8.1796875" style="4" customWidth="1"/>
    <col min="4359" max="4609" width="9.1796875" style="4"/>
    <col min="4610" max="4610" width="11.7265625" style="4" customWidth="1"/>
    <col min="4611" max="4611" width="14.81640625" style="4" customWidth="1"/>
    <col min="4612" max="4612" width="11.26953125" style="4" customWidth="1"/>
    <col min="4613" max="4613" width="10.54296875" style="4" customWidth="1"/>
    <col min="4614" max="4614" width="8.1796875" style="4" customWidth="1"/>
    <col min="4615" max="4865" width="9.1796875" style="4"/>
    <col min="4866" max="4866" width="11.7265625" style="4" customWidth="1"/>
    <col min="4867" max="4867" width="14.81640625" style="4" customWidth="1"/>
    <col min="4868" max="4868" width="11.26953125" style="4" customWidth="1"/>
    <col min="4869" max="4869" width="10.54296875" style="4" customWidth="1"/>
    <col min="4870" max="4870" width="8.1796875" style="4" customWidth="1"/>
    <col min="4871" max="5121" width="9.1796875" style="4"/>
    <col min="5122" max="5122" width="11.7265625" style="4" customWidth="1"/>
    <col min="5123" max="5123" width="14.81640625" style="4" customWidth="1"/>
    <col min="5124" max="5124" width="11.26953125" style="4" customWidth="1"/>
    <col min="5125" max="5125" width="10.54296875" style="4" customWidth="1"/>
    <col min="5126" max="5126" width="8.1796875" style="4" customWidth="1"/>
    <col min="5127" max="5377" width="9.1796875" style="4"/>
    <col min="5378" max="5378" width="11.7265625" style="4" customWidth="1"/>
    <col min="5379" max="5379" width="14.81640625" style="4" customWidth="1"/>
    <col min="5380" max="5380" width="11.26953125" style="4" customWidth="1"/>
    <col min="5381" max="5381" width="10.54296875" style="4" customWidth="1"/>
    <col min="5382" max="5382" width="8.1796875" style="4" customWidth="1"/>
    <col min="5383" max="5633" width="9.1796875" style="4"/>
    <col min="5634" max="5634" width="11.7265625" style="4" customWidth="1"/>
    <col min="5635" max="5635" width="14.81640625" style="4" customWidth="1"/>
    <col min="5636" max="5636" width="11.26953125" style="4" customWidth="1"/>
    <col min="5637" max="5637" width="10.54296875" style="4" customWidth="1"/>
    <col min="5638" max="5638" width="8.1796875" style="4" customWidth="1"/>
    <col min="5639" max="5889" width="9.1796875" style="4"/>
    <col min="5890" max="5890" width="11.7265625" style="4" customWidth="1"/>
    <col min="5891" max="5891" width="14.81640625" style="4" customWidth="1"/>
    <col min="5892" max="5892" width="11.26953125" style="4" customWidth="1"/>
    <col min="5893" max="5893" width="10.54296875" style="4" customWidth="1"/>
    <col min="5894" max="5894" width="8.1796875" style="4" customWidth="1"/>
    <col min="5895" max="6145" width="9.1796875" style="4"/>
    <col min="6146" max="6146" width="11.7265625" style="4" customWidth="1"/>
    <col min="6147" max="6147" width="14.81640625" style="4" customWidth="1"/>
    <col min="6148" max="6148" width="11.26953125" style="4" customWidth="1"/>
    <col min="6149" max="6149" width="10.54296875" style="4" customWidth="1"/>
    <col min="6150" max="6150" width="8.1796875" style="4" customWidth="1"/>
    <col min="6151" max="6401" width="9.1796875" style="4"/>
    <col min="6402" max="6402" width="11.7265625" style="4" customWidth="1"/>
    <col min="6403" max="6403" width="14.81640625" style="4" customWidth="1"/>
    <col min="6404" max="6404" width="11.26953125" style="4" customWidth="1"/>
    <col min="6405" max="6405" width="10.54296875" style="4" customWidth="1"/>
    <col min="6406" max="6406" width="8.1796875" style="4" customWidth="1"/>
    <col min="6407" max="6657" width="9.1796875" style="4"/>
    <col min="6658" max="6658" width="11.7265625" style="4" customWidth="1"/>
    <col min="6659" max="6659" width="14.81640625" style="4" customWidth="1"/>
    <col min="6660" max="6660" width="11.26953125" style="4" customWidth="1"/>
    <col min="6661" max="6661" width="10.54296875" style="4" customWidth="1"/>
    <col min="6662" max="6662" width="8.1796875" style="4" customWidth="1"/>
    <col min="6663" max="6913" width="9.1796875" style="4"/>
    <col min="6914" max="6914" width="11.7265625" style="4" customWidth="1"/>
    <col min="6915" max="6915" width="14.81640625" style="4" customWidth="1"/>
    <col min="6916" max="6916" width="11.26953125" style="4" customWidth="1"/>
    <col min="6917" max="6917" width="10.54296875" style="4" customWidth="1"/>
    <col min="6918" max="6918" width="8.1796875" style="4" customWidth="1"/>
    <col min="6919" max="7169" width="9.1796875" style="4"/>
    <col min="7170" max="7170" width="11.7265625" style="4" customWidth="1"/>
    <col min="7171" max="7171" width="14.81640625" style="4" customWidth="1"/>
    <col min="7172" max="7172" width="11.26953125" style="4" customWidth="1"/>
    <col min="7173" max="7173" width="10.54296875" style="4" customWidth="1"/>
    <col min="7174" max="7174" width="8.1796875" style="4" customWidth="1"/>
    <col min="7175" max="7425" width="9.1796875" style="4"/>
    <col min="7426" max="7426" width="11.7265625" style="4" customWidth="1"/>
    <col min="7427" max="7427" width="14.81640625" style="4" customWidth="1"/>
    <col min="7428" max="7428" width="11.26953125" style="4" customWidth="1"/>
    <col min="7429" max="7429" width="10.54296875" style="4" customWidth="1"/>
    <col min="7430" max="7430" width="8.1796875" style="4" customWidth="1"/>
    <col min="7431" max="7681" width="9.1796875" style="4"/>
    <col min="7682" max="7682" width="11.7265625" style="4" customWidth="1"/>
    <col min="7683" max="7683" width="14.81640625" style="4" customWidth="1"/>
    <col min="7684" max="7684" width="11.26953125" style="4" customWidth="1"/>
    <col min="7685" max="7685" width="10.54296875" style="4" customWidth="1"/>
    <col min="7686" max="7686" width="8.1796875" style="4" customWidth="1"/>
    <col min="7687" max="7937" width="9.1796875" style="4"/>
    <col min="7938" max="7938" width="11.7265625" style="4" customWidth="1"/>
    <col min="7939" max="7939" width="14.81640625" style="4" customWidth="1"/>
    <col min="7940" max="7940" width="11.26953125" style="4" customWidth="1"/>
    <col min="7941" max="7941" width="10.54296875" style="4" customWidth="1"/>
    <col min="7942" max="7942" width="8.1796875" style="4" customWidth="1"/>
    <col min="7943" max="8193" width="9.1796875" style="4"/>
    <col min="8194" max="8194" width="11.7265625" style="4" customWidth="1"/>
    <col min="8195" max="8195" width="14.81640625" style="4" customWidth="1"/>
    <col min="8196" max="8196" width="11.26953125" style="4" customWidth="1"/>
    <col min="8197" max="8197" width="10.54296875" style="4" customWidth="1"/>
    <col min="8198" max="8198" width="8.1796875" style="4" customWidth="1"/>
    <col min="8199" max="8449" width="9.1796875" style="4"/>
    <col min="8450" max="8450" width="11.7265625" style="4" customWidth="1"/>
    <col min="8451" max="8451" width="14.81640625" style="4" customWidth="1"/>
    <col min="8452" max="8452" width="11.26953125" style="4" customWidth="1"/>
    <col min="8453" max="8453" width="10.54296875" style="4" customWidth="1"/>
    <col min="8454" max="8454" width="8.1796875" style="4" customWidth="1"/>
    <col min="8455" max="8705" width="9.1796875" style="4"/>
    <col min="8706" max="8706" width="11.7265625" style="4" customWidth="1"/>
    <col min="8707" max="8707" width="14.81640625" style="4" customWidth="1"/>
    <col min="8708" max="8708" width="11.26953125" style="4" customWidth="1"/>
    <col min="8709" max="8709" width="10.54296875" style="4" customWidth="1"/>
    <col min="8710" max="8710" width="8.1796875" style="4" customWidth="1"/>
    <col min="8711" max="8961" width="9.1796875" style="4"/>
    <col min="8962" max="8962" width="11.7265625" style="4" customWidth="1"/>
    <col min="8963" max="8963" width="14.81640625" style="4" customWidth="1"/>
    <col min="8964" max="8964" width="11.26953125" style="4" customWidth="1"/>
    <col min="8965" max="8965" width="10.54296875" style="4" customWidth="1"/>
    <col min="8966" max="8966" width="8.1796875" style="4" customWidth="1"/>
    <col min="8967" max="9217" width="9.1796875" style="4"/>
    <col min="9218" max="9218" width="11.7265625" style="4" customWidth="1"/>
    <col min="9219" max="9219" width="14.81640625" style="4" customWidth="1"/>
    <col min="9220" max="9220" width="11.26953125" style="4" customWidth="1"/>
    <col min="9221" max="9221" width="10.54296875" style="4" customWidth="1"/>
    <col min="9222" max="9222" width="8.1796875" style="4" customWidth="1"/>
    <col min="9223" max="9473" width="9.1796875" style="4"/>
    <col min="9474" max="9474" width="11.7265625" style="4" customWidth="1"/>
    <col min="9475" max="9475" width="14.81640625" style="4" customWidth="1"/>
    <col min="9476" max="9476" width="11.26953125" style="4" customWidth="1"/>
    <col min="9477" max="9477" width="10.54296875" style="4" customWidth="1"/>
    <col min="9478" max="9478" width="8.1796875" style="4" customWidth="1"/>
    <col min="9479" max="9729" width="9.1796875" style="4"/>
    <col min="9730" max="9730" width="11.7265625" style="4" customWidth="1"/>
    <col min="9731" max="9731" width="14.81640625" style="4" customWidth="1"/>
    <col min="9732" max="9732" width="11.26953125" style="4" customWidth="1"/>
    <col min="9733" max="9733" width="10.54296875" style="4" customWidth="1"/>
    <col min="9734" max="9734" width="8.1796875" style="4" customWidth="1"/>
    <col min="9735" max="9985" width="9.1796875" style="4"/>
    <col min="9986" max="9986" width="11.7265625" style="4" customWidth="1"/>
    <col min="9987" max="9987" width="14.81640625" style="4" customWidth="1"/>
    <col min="9988" max="9988" width="11.26953125" style="4" customWidth="1"/>
    <col min="9989" max="9989" width="10.54296875" style="4" customWidth="1"/>
    <col min="9990" max="9990" width="8.1796875" style="4" customWidth="1"/>
    <col min="9991" max="10241" width="9.1796875" style="4"/>
    <col min="10242" max="10242" width="11.7265625" style="4" customWidth="1"/>
    <col min="10243" max="10243" width="14.81640625" style="4" customWidth="1"/>
    <col min="10244" max="10244" width="11.26953125" style="4" customWidth="1"/>
    <col min="10245" max="10245" width="10.54296875" style="4" customWidth="1"/>
    <col min="10246" max="10246" width="8.1796875" style="4" customWidth="1"/>
    <col min="10247" max="10497" width="9.1796875" style="4"/>
    <col min="10498" max="10498" width="11.7265625" style="4" customWidth="1"/>
    <col min="10499" max="10499" width="14.81640625" style="4" customWidth="1"/>
    <col min="10500" max="10500" width="11.26953125" style="4" customWidth="1"/>
    <col min="10501" max="10501" width="10.54296875" style="4" customWidth="1"/>
    <col min="10502" max="10502" width="8.1796875" style="4" customWidth="1"/>
    <col min="10503" max="10753" width="9.1796875" style="4"/>
    <col min="10754" max="10754" width="11.7265625" style="4" customWidth="1"/>
    <col min="10755" max="10755" width="14.81640625" style="4" customWidth="1"/>
    <col min="10756" max="10756" width="11.26953125" style="4" customWidth="1"/>
    <col min="10757" max="10757" width="10.54296875" style="4" customWidth="1"/>
    <col min="10758" max="10758" width="8.1796875" style="4" customWidth="1"/>
    <col min="10759" max="11009" width="9.1796875" style="4"/>
    <col min="11010" max="11010" width="11.7265625" style="4" customWidth="1"/>
    <col min="11011" max="11011" width="14.81640625" style="4" customWidth="1"/>
    <col min="11012" max="11012" width="11.26953125" style="4" customWidth="1"/>
    <col min="11013" max="11013" width="10.54296875" style="4" customWidth="1"/>
    <col min="11014" max="11014" width="8.1796875" style="4" customWidth="1"/>
    <col min="11015" max="11265" width="9.1796875" style="4"/>
    <col min="11266" max="11266" width="11.7265625" style="4" customWidth="1"/>
    <col min="11267" max="11267" width="14.81640625" style="4" customWidth="1"/>
    <col min="11268" max="11268" width="11.26953125" style="4" customWidth="1"/>
    <col min="11269" max="11269" width="10.54296875" style="4" customWidth="1"/>
    <col min="11270" max="11270" width="8.1796875" style="4" customWidth="1"/>
    <col min="11271" max="11521" width="9.1796875" style="4"/>
    <col min="11522" max="11522" width="11.7265625" style="4" customWidth="1"/>
    <col min="11523" max="11523" width="14.81640625" style="4" customWidth="1"/>
    <col min="11524" max="11524" width="11.26953125" style="4" customWidth="1"/>
    <col min="11525" max="11525" width="10.54296875" style="4" customWidth="1"/>
    <col min="11526" max="11526" width="8.1796875" style="4" customWidth="1"/>
    <col min="11527" max="11777" width="9.1796875" style="4"/>
    <col min="11778" max="11778" width="11.7265625" style="4" customWidth="1"/>
    <col min="11779" max="11779" width="14.81640625" style="4" customWidth="1"/>
    <col min="11780" max="11780" width="11.26953125" style="4" customWidth="1"/>
    <col min="11781" max="11781" width="10.54296875" style="4" customWidth="1"/>
    <col min="11782" max="11782" width="8.1796875" style="4" customWidth="1"/>
    <col min="11783" max="12033" width="9.1796875" style="4"/>
    <col min="12034" max="12034" width="11.7265625" style="4" customWidth="1"/>
    <col min="12035" max="12035" width="14.81640625" style="4" customWidth="1"/>
    <col min="12036" max="12036" width="11.26953125" style="4" customWidth="1"/>
    <col min="12037" max="12037" width="10.54296875" style="4" customWidth="1"/>
    <col min="12038" max="12038" width="8.1796875" style="4" customWidth="1"/>
    <col min="12039" max="12289" width="9.1796875" style="4"/>
    <col min="12290" max="12290" width="11.7265625" style="4" customWidth="1"/>
    <col min="12291" max="12291" width="14.81640625" style="4" customWidth="1"/>
    <col min="12292" max="12292" width="11.26953125" style="4" customWidth="1"/>
    <col min="12293" max="12293" width="10.54296875" style="4" customWidth="1"/>
    <col min="12294" max="12294" width="8.1796875" style="4" customWidth="1"/>
    <col min="12295" max="12545" width="9.1796875" style="4"/>
    <col min="12546" max="12546" width="11.7265625" style="4" customWidth="1"/>
    <col min="12547" max="12547" width="14.81640625" style="4" customWidth="1"/>
    <col min="12548" max="12548" width="11.26953125" style="4" customWidth="1"/>
    <col min="12549" max="12549" width="10.54296875" style="4" customWidth="1"/>
    <col min="12550" max="12550" width="8.1796875" style="4" customWidth="1"/>
    <col min="12551" max="12801" width="9.1796875" style="4"/>
    <col min="12802" max="12802" width="11.7265625" style="4" customWidth="1"/>
    <col min="12803" max="12803" width="14.81640625" style="4" customWidth="1"/>
    <col min="12804" max="12804" width="11.26953125" style="4" customWidth="1"/>
    <col min="12805" max="12805" width="10.54296875" style="4" customWidth="1"/>
    <col min="12806" max="12806" width="8.1796875" style="4" customWidth="1"/>
    <col min="12807" max="13057" width="9.1796875" style="4"/>
    <col min="13058" max="13058" width="11.7265625" style="4" customWidth="1"/>
    <col min="13059" max="13059" width="14.81640625" style="4" customWidth="1"/>
    <col min="13060" max="13060" width="11.26953125" style="4" customWidth="1"/>
    <col min="13061" max="13061" width="10.54296875" style="4" customWidth="1"/>
    <col min="13062" max="13062" width="8.1796875" style="4" customWidth="1"/>
    <col min="13063" max="13313" width="9.1796875" style="4"/>
    <col min="13314" max="13314" width="11.7265625" style="4" customWidth="1"/>
    <col min="13315" max="13315" width="14.81640625" style="4" customWidth="1"/>
    <col min="13316" max="13316" width="11.26953125" style="4" customWidth="1"/>
    <col min="13317" max="13317" width="10.54296875" style="4" customWidth="1"/>
    <col min="13318" max="13318" width="8.1796875" style="4" customWidth="1"/>
    <col min="13319" max="13569" width="9.1796875" style="4"/>
    <col min="13570" max="13570" width="11.7265625" style="4" customWidth="1"/>
    <col min="13571" max="13571" width="14.81640625" style="4" customWidth="1"/>
    <col min="13572" max="13572" width="11.26953125" style="4" customWidth="1"/>
    <col min="13573" max="13573" width="10.54296875" style="4" customWidth="1"/>
    <col min="13574" max="13574" width="8.1796875" style="4" customWidth="1"/>
    <col min="13575" max="13825" width="9.1796875" style="4"/>
    <col min="13826" max="13826" width="11.7265625" style="4" customWidth="1"/>
    <col min="13827" max="13827" width="14.81640625" style="4" customWidth="1"/>
    <col min="13828" max="13828" width="11.26953125" style="4" customWidth="1"/>
    <col min="13829" max="13829" width="10.54296875" style="4" customWidth="1"/>
    <col min="13830" max="13830" width="8.1796875" style="4" customWidth="1"/>
    <col min="13831" max="14081" width="9.1796875" style="4"/>
    <col min="14082" max="14082" width="11.7265625" style="4" customWidth="1"/>
    <col min="14083" max="14083" width="14.81640625" style="4" customWidth="1"/>
    <col min="14084" max="14084" width="11.26953125" style="4" customWidth="1"/>
    <col min="14085" max="14085" width="10.54296875" style="4" customWidth="1"/>
    <col min="14086" max="14086" width="8.1796875" style="4" customWidth="1"/>
    <col min="14087" max="14337" width="9.1796875" style="4"/>
    <col min="14338" max="14338" width="11.7265625" style="4" customWidth="1"/>
    <col min="14339" max="14339" width="14.81640625" style="4" customWidth="1"/>
    <col min="14340" max="14340" width="11.26953125" style="4" customWidth="1"/>
    <col min="14341" max="14341" width="10.54296875" style="4" customWidth="1"/>
    <col min="14342" max="14342" width="8.1796875" style="4" customWidth="1"/>
    <col min="14343" max="14593" width="9.1796875" style="4"/>
    <col min="14594" max="14594" width="11.7265625" style="4" customWidth="1"/>
    <col min="14595" max="14595" width="14.81640625" style="4" customWidth="1"/>
    <col min="14596" max="14596" width="11.26953125" style="4" customWidth="1"/>
    <col min="14597" max="14597" width="10.54296875" style="4" customWidth="1"/>
    <col min="14598" max="14598" width="8.1796875" style="4" customWidth="1"/>
    <col min="14599" max="14849" width="9.1796875" style="4"/>
    <col min="14850" max="14850" width="11.7265625" style="4" customWidth="1"/>
    <col min="14851" max="14851" width="14.81640625" style="4" customWidth="1"/>
    <col min="14852" max="14852" width="11.26953125" style="4" customWidth="1"/>
    <col min="14853" max="14853" width="10.54296875" style="4" customWidth="1"/>
    <col min="14854" max="14854" width="8.1796875" style="4" customWidth="1"/>
    <col min="14855" max="15105" width="9.1796875" style="4"/>
    <col min="15106" max="15106" width="11.7265625" style="4" customWidth="1"/>
    <col min="15107" max="15107" width="14.81640625" style="4" customWidth="1"/>
    <col min="15108" max="15108" width="11.26953125" style="4" customWidth="1"/>
    <col min="15109" max="15109" width="10.54296875" style="4" customWidth="1"/>
    <col min="15110" max="15110" width="8.1796875" style="4" customWidth="1"/>
    <col min="15111" max="15361" width="9.1796875" style="4"/>
    <col min="15362" max="15362" width="11.7265625" style="4" customWidth="1"/>
    <col min="15363" max="15363" width="14.81640625" style="4" customWidth="1"/>
    <col min="15364" max="15364" width="11.26953125" style="4" customWidth="1"/>
    <col min="15365" max="15365" width="10.54296875" style="4" customWidth="1"/>
    <col min="15366" max="15366" width="8.1796875" style="4" customWidth="1"/>
    <col min="15367" max="15617" width="9.1796875" style="4"/>
    <col min="15618" max="15618" width="11.7265625" style="4" customWidth="1"/>
    <col min="15619" max="15619" width="14.81640625" style="4" customWidth="1"/>
    <col min="15620" max="15620" width="11.26953125" style="4" customWidth="1"/>
    <col min="15621" max="15621" width="10.54296875" style="4" customWidth="1"/>
    <col min="15622" max="15622" width="8.1796875" style="4" customWidth="1"/>
    <col min="15623" max="15873" width="9.1796875" style="4"/>
    <col min="15874" max="15874" width="11.7265625" style="4" customWidth="1"/>
    <col min="15875" max="15875" width="14.81640625" style="4" customWidth="1"/>
    <col min="15876" max="15876" width="11.26953125" style="4" customWidth="1"/>
    <col min="15877" max="15877" width="10.54296875" style="4" customWidth="1"/>
    <col min="15878" max="15878" width="8.1796875" style="4" customWidth="1"/>
    <col min="15879" max="16129" width="9.1796875" style="4"/>
    <col min="16130" max="16130" width="11.7265625" style="4" customWidth="1"/>
    <col min="16131" max="16131" width="14.81640625" style="4" customWidth="1"/>
    <col min="16132" max="16132" width="11.26953125" style="4" customWidth="1"/>
    <col min="16133" max="16133" width="10.54296875" style="4" customWidth="1"/>
    <col min="16134" max="16134" width="8.1796875" style="4" customWidth="1"/>
    <col min="16135" max="16384" width="9.1796875" style="4"/>
  </cols>
  <sheetData>
    <row r="1" spans="1:18" ht="15.75" customHeight="1" x14ac:dyDescent="0.3">
      <c r="A1" s="35"/>
      <c r="B1" s="3"/>
      <c r="C1" s="3"/>
      <c r="D1" s="3" t="s">
        <v>172</v>
      </c>
      <c r="E1" s="3"/>
      <c r="F1" s="3"/>
      <c r="G1" s="3"/>
      <c r="H1" s="3"/>
      <c r="I1" s="3"/>
    </row>
    <row r="2" spans="1:18" ht="15.75" customHeight="1" x14ac:dyDescent="0.3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3">
      <c r="A3" s="35" t="s">
        <v>109</v>
      </c>
      <c r="B3" s="3" t="s">
        <v>110</v>
      </c>
      <c r="C3" s="3" t="s">
        <v>111</v>
      </c>
      <c r="D3" s="3" t="s">
        <v>111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9" t="s">
        <v>166</v>
      </c>
      <c r="L3" s="139"/>
      <c r="M3" s="139"/>
      <c r="N3" s="139"/>
      <c r="O3" s="139"/>
      <c r="P3" s="139"/>
      <c r="Q3" s="139"/>
      <c r="R3" s="139"/>
    </row>
    <row r="4" spans="1:18" ht="15.75" customHeight="1" x14ac:dyDescent="0.3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40" t="s">
        <v>167</v>
      </c>
      <c r="L4" s="3" t="s">
        <v>111</v>
      </c>
      <c r="M4" s="3" t="s">
        <v>111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3">
      <c r="A5" s="35"/>
      <c r="B5" s="3"/>
      <c r="C5" s="3" t="s">
        <v>112</v>
      </c>
      <c r="D5" s="3" t="s">
        <v>113</v>
      </c>
      <c r="E5" s="3"/>
      <c r="F5" s="3"/>
      <c r="G5" s="3"/>
      <c r="H5" s="3"/>
      <c r="I5" s="3"/>
      <c r="K5" s="140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3">
      <c r="A6" s="35" t="s">
        <v>183</v>
      </c>
      <c r="B6" s="5" t="s">
        <v>182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3">
      <c r="A7" s="35" t="s">
        <v>114</v>
      </c>
      <c r="B7" s="3" t="s">
        <v>187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3">
      <c r="A8" s="35" t="s">
        <v>115</v>
      </c>
      <c r="B8" s="3" t="s">
        <v>186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3">
      <c r="A9" s="35" t="s">
        <v>116</v>
      </c>
      <c r="B9" s="3" t="s">
        <v>191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3">
      <c r="A10" s="35" t="s">
        <v>117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3">
      <c r="A11" s="35" t="s">
        <v>118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3">
      <c r="A12" s="35" t="s">
        <v>119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3">
      <c r="A13" s="35" t="s">
        <v>120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3">
      <c r="A14" s="35" t="s">
        <v>121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3">
      <c r="A15" s="35" t="s">
        <v>122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3">
      <c r="A16" s="35" t="s">
        <v>123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3">
      <c r="A17" s="35" t="s">
        <v>124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3">
      <c r="A18" s="35" t="s">
        <v>125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3">
      <c r="A19" s="35" t="s">
        <v>126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3">
      <c r="A20" s="35" t="s">
        <v>127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3">
      <c r="A21" s="35" t="s">
        <v>128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3">
      <c r="A22" s="35" t="s">
        <v>129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3">
      <c r="A23" s="35" t="s">
        <v>130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3">
      <c r="A24" s="35" t="s">
        <v>131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3">
      <c r="A25" s="35" t="s">
        <v>132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3">
      <c r="A26" s="35" t="s">
        <v>133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3">
      <c r="A27" s="35" t="s">
        <v>134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3">
      <c r="A28" s="35" t="s">
        <v>135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3">
      <c r="A29" s="35" t="s">
        <v>136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3">
      <c r="A30" s="35" t="s">
        <v>137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3">
      <c r="A31" s="35" t="s">
        <v>138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3">
      <c r="A32" s="35" t="s">
        <v>139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3">
      <c r="A33" s="35" t="s">
        <v>140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3">
      <c r="A34" s="35" t="s">
        <v>141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3">
      <c r="A35" s="35" t="s">
        <v>142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3">
      <c r="A36" s="35" t="s">
        <v>143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3">
      <c r="A37" s="35" t="s">
        <v>144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3">
      <c r="A38" s="35" t="s">
        <v>145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3">
      <c r="A39" s="35" t="s">
        <v>146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3">
      <c r="A40" s="35" t="s">
        <v>147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3">
      <c r="A41" s="35" t="s">
        <v>148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3">
      <c r="A42" s="35" t="s">
        <v>149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3">
      <c r="A43" s="35" t="s">
        <v>150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3">
      <c r="A44" s="35" t="s">
        <v>151</v>
      </c>
      <c r="B44" s="5"/>
      <c r="C44" s="76"/>
      <c r="D44" s="76"/>
      <c r="E44" s="76"/>
      <c r="F44" s="76"/>
      <c r="G44" s="76"/>
      <c r="H44" s="76"/>
      <c r="I44" s="76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3">
      <c r="A45" s="35" t="s">
        <v>152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3">
      <c r="A46" s="35" t="s">
        <v>153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3">
      <c r="A47" s="35" t="s">
        <v>154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3">
      <c r="A48" s="35" t="s">
        <v>155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3">
      <c r="A49" s="35" t="s">
        <v>156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3">
      <c r="A50" s="35" t="s">
        <v>157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3">
      <c r="A51" s="35" t="s">
        <v>158</v>
      </c>
      <c r="B51" s="5"/>
      <c r="C51" s="84"/>
      <c r="D51" s="85"/>
      <c r="E51" s="86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3">
      <c r="A52" s="35" t="s">
        <v>159</v>
      </c>
      <c r="B52" s="5"/>
      <c r="C52" s="76"/>
      <c r="D52" s="76"/>
      <c r="E52" s="76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3">
      <c r="A53" s="35" t="s">
        <v>160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3">
      <c r="A54" s="35" t="s">
        <v>161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3">
      <c r="A55" s="35" t="s">
        <v>162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3">
      <c r="A56" s="35" t="s">
        <v>163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3">
      <c r="A57" s="35" t="s">
        <v>164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3">
      <c r="A58" s="35" t="s">
        <v>165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Edward Allen Calapatia</cp:lastModifiedBy>
  <cp:lastPrinted>2025-01-03T12:58:41Z</cp:lastPrinted>
  <dcterms:created xsi:type="dcterms:W3CDTF">2021-12-10T02:41:19Z</dcterms:created>
  <dcterms:modified xsi:type="dcterms:W3CDTF">2025-02-14T04:05:46Z</dcterms:modified>
</cp:coreProperties>
</file>