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FPA-NCR\Desktop\WFP AND FSI\2025\WEEK 6\"/>
    </mc:Choice>
  </mc:AlternateContent>
  <xr:revisionPtr revIDLastSave="0" documentId="13_ncr:1_{B9171EE0-4007-4544-8626-15DF84561360}" xr6:coauthVersionLast="36" xr6:coauthVersionMax="47" xr10:uidLastSave="{00000000-0000-0000-0000-000000000000}"/>
  <bookViews>
    <workbookView xWindow="0" yWindow="0" windowWidth="23040" windowHeight="8592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Average'!$A$1:$H$190</definedName>
  </definedNames>
  <calcPr calcId="191029"/>
</workbook>
</file>

<file path=xl/calcChain.xml><?xml version="1.0" encoding="utf-8"?>
<calcChain xmlns="http://schemas.openxmlformats.org/spreadsheetml/2006/main">
  <c r="B33" i="16" l="1"/>
  <c r="C33" i="16" l="1"/>
  <c r="D33" i="16"/>
  <c r="E33" i="16"/>
  <c r="F33" i="16"/>
  <c r="G33" i="16"/>
  <c r="H33" i="16"/>
  <c r="B121" i="16" l="1"/>
  <c r="C121" i="16"/>
  <c r="D121" i="16"/>
  <c r="E121" i="16"/>
  <c r="F121" i="16"/>
  <c r="G121" i="16"/>
  <c r="H121" i="16"/>
  <c r="C173" i="16"/>
  <c r="C32" i="16" s="1"/>
  <c r="H173" i="16"/>
  <c r="H32" i="16" s="1"/>
  <c r="F173" i="16"/>
  <c r="F32" i="16" s="1"/>
  <c r="E173" i="16"/>
  <c r="E32" i="16" s="1"/>
  <c r="B173" i="16"/>
  <c r="B32" i="16" s="1"/>
  <c r="G173" i="16"/>
  <c r="G32" i="16" s="1"/>
  <c r="D173" i="16"/>
  <c r="D32" i="16" s="1"/>
  <c r="L6" i="17"/>
  <c r="D167" i="16" l="1"/>
  <c r="D31" i="16" s="1"/>
  <c r="E167" i="16"/>
  <c r="E31" i="16" s="1"/>
  <c r="F167" i="16"/>
  <c r="F31" i="16" s="1"/>
  <c r="B167" i="16"/>
  <c r="B31" i="16" l="1"/>
  <c r="C167" i="16"/>
  <c r="C31" i="16" s="1"/>
  <c r="H167" i="16"/>
  <c r="G167" i="16"/>
  <c r="G31" i="16" s="1"/>
  <c r="L7" i="17" l="1"/>
  <c r="M6" i="17"/>
  <c r="N6" i="17"/>
  <c r="O6" i="17"/>
  <c r="P6" i="17"/>
  <c r="Q6" i="17"/>
  <c r="R6" i="17"/>
  <c r="B163" i="16" l="1"/>
  <c r="B30" i="16" s="1"/>
  <c r="H31" i="16" l="1"/>
  <c r="B159" i="16" l="1"/>
  <c r="B29" i="16" s="1"/>
  <c r="B60" i="16"/>
  <c r="B112" i="16"/>
  <c r="G107" i="16"/>
  <c r="F107" i="16"/>
  <c r="Q55" i="17" l="1"/>
  <c r="B136" i="16" l="1"/>
  <c r="C163" i="16" l="1"/>
  <c r="C30" i="16" s="1"/>
  <c r="D163" i="16"/>
  <c r="D30" i="16" s="1"/>
  <c r="E163" i="16"/>
  <c r="E30" i="16" s="1"/>
  <c r="F163" i="16"/>
  <c r="F30" i="16" s="1"/>
  <c r="G163" i="16"/>
  <c r="G30" i="16" s="1"/>
  <c r="H163" i="16"/>
  <c r="H30" i="16" s="1"/>
  <c r="E145" i="16" l="1"/>
  <c r="H145" i="16"/>
  <c r="D145" i="16"/>
  <c r="G145" i="16"/>
  <c r="F145" i="16"/>
  <c r="D128" i="16"/>
  <c r="C145" i="16"/>
  <c r="B145" i="16"/>
  <c r="F128" i="16"/>
  <c r="B128" i="16"/>
  <c r="H128" i="16"/>
  <c r="G128" i="16"/>
  <c r="E128" i="16"/>
  <c r="C128" i="16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53" i="16" l="1"/>
  <c r="H16" i="16" s="1"/>
  <c r="G53" i="16"/>
  <c r="G16" i="16" s="1"/>
  <c r="F53" i="16"/>
  <c r="F16" i="16" s="1"/>
  <c r="C53" i="16"/>
  <c r="C16" i="16" s="1"/>
  <c r="E53" i="16"/>
  <c r="E16" i="16" s="1"/>
  <c r="D53" i="16"/>
  <c r="D16" i="16" s="1"/>
  <c r="B53" i="16"/>
  <c r="B16" i="16" s="1"/>
  <c r="C60" i="16"/>
  <c r="C17" i="16" s="1"/>
  <c r="G67" i="16"/>
  <c r="G18" i="16" s="1"/>
  <c r="E67" i="16"/>
  <c r="E18" i="16" s="1"/>
  <c r="E152" i="16"/>
  <c r="E28" i="16" s="1"/>
  <c r="D60" i="16"/>
  <c r="D17" i="16" s="1"/>
  <c r="D25" i="16"/>
  <c r="D159" i="16"/>
  <c r="D29" i="16" s="1"/>
  <c r="E60" i="16"/>
  <c r="E17" i="16" s="1"/>
  <c r="D152" i="16"/>
  <c r="D28" i="16" s="1"/>
  <c r="B17" i="16"/>
  <c r="F67" i="16"/>
  <c r="F18" i="16" s="1"/>
  <c r="E99" i="16"/>
  <c r="E21" i="16" s="1"/>
  <c r="D107" i="16"/>
  <c r="D22" i="16" s="1"/>
  <c r="B67" i="16"/>
  <c r="B18" i="16" s="1"/>
  <c r="D112" i="16"/>
  <c r="D23" i="16" s="1"/>
  <c r="H24" i="16"/>
  <c r="H136" i="16"/>
  <c r="H26" i="16" s="1"/>
  <c r="C67" i="16"/>
  <c r="C18" i="16" s="1"/>
  <c r="G22" i="16"/>
  <c r="E112" i="16"/>
  <c r="E23" i="16" s="1"/>
  <c r="G25" i="16"/>
  <c r="E27" i="16"/>
  <c r="F27" i="16"/>
  <c r="G27" i="16"/>
  <c r="H60" i="16"/>
  <c r="H17" i="16" s="1"/>
  <c r="D67" i="16"/>
  <c r="D18" i="16" s="1"/>
  <c r="B99" i="16"/>
  <c r="B21" i="16" s="1"/>
  <c r="H107" i="16"/>
  <c r="H22" i="16" s="1"/>
  <c r="F112" i="16"/>
  <c r="F23" i="16" s="1"/>
  <c r="B24" i="16"/>
  <c r="C24" i="16"/>
  <c r="C99" i="16"/>
  <c r="C21" i="16" s="1"/>
  <c r="H159" i="16"/>
  <c r="H29" i="16" s="1"/>
  <c r="B77" i="16"/>
  <c r="B19" i="16" s="1"/>
  <c r="B90" i="16"/>
  <c r="B20" i="16" s="1"/>
  <c r="D99" i="16"/>
  <c r="D21" i="16" s="1"/>
  <c r="E136" i="16"/>
  <c r="E26" i="16" s="1"/>
  <c r="G136" i="16"/>
  <c r="G26" i="16" s="1"/>
  <c r="F152" i="16"/>
  <c r="F28" i="16" s="1"/>
  <c r="G112" i="16"/>
  <c r="G23" i="16" s="1"/>
  <c r="D27" i="16"/>
  <c r="H152" i="16"/>
  <c r="H28" i="16" s="1"/>
  <c r="B152" i="16"/>
  <c r="B28" i="16" s="1"/>
  <c r="C159" i="16"/>
  <c r="C29" i="16" s="1"/>
  <c r="H67" i="16"/>
  <c r="H18" i="16" s="1"/>
  <c r="C77" i="16"/>
  <c r="C19" i="16" s="1"/>
  <c r="C90" i="16"/>
  <c r="C20" i="16" s="1"/>
  <c r="B107" i="16"/>
  <c r="B22" i="16" s="1"/>
  <c r="H25" i="16"/>
  <c r="B26" i="16"/>
  <c r="E159" i="16"/>
  <c r="E29" i="16" s="1"/>
  <c r="F60" i="16"/>
  <c r="F17" i="16" s="1"/>
  <c r="D77" i="16"/>
  <c r="D19" i="16" s="1"/>
  <c r="D90" i="16"/>
  <c r="D20" i="16" s="1"/>
  <c r="F90" i="16"/>
  <c r="F20" i="16" s="1"/>
  <c r="F99" i="16"/>
  <c r="F21" i="16" s="1"/>
  <c r="C107" i="16"/>
  <c r="C22" i="16" s="1"/>
  <c r="H112" i="16"/>
  <c r="H23" i="16" s="1"/>
  <c r="D24" i="16"/>
  <c r="B25" i="16"/>
  <c r="C136" i="16"/>
  <c r="C26" i="16" s="1"/>
  <c r="C152" i="16"/>
  <c r="C28" i="16" s="1"/>
  <c r="F159" i="16"/>
  <c r="F29" i="16" s="1"/>
  <c r="G60" i="16"/>
  <c r="G17" i="16" s="1"/>
  <c r="E77" i="16"/>
  <c r="E19" i="16" s="1"/>
  <c r="E90" i="16"/>
  <c r="E20" i="16" s="1"/>
  <c r="G99" i="16"/>
  <c r="G21" i="16" s="1"/>
  <c r="E24" i="16"/>
  <c r="F24" i="16"/>
  <c r="G24" i="16"/>
  <c r="D136" i="16"/>
  <c r="D26" i="16" s="1"/>
  <c r="H27" i="16"/>
  <c r="G159" i="16"/>
  <c r="G29" i="16" s="1"/>
  <c r="F77" i="16"/>
  <c r="F19" i="16" s="1"/>
  <c r="H99" i="16"/>
  <c r="H21" i="16" s="1"/>
  <c r="E107" i="16"/>
  <c r="E22" i="16" s="1"/>
  <c r="G77" i="16"/>
  <c r="G19" i="16" s="1"/>
  <c r="G90" i="16"/>
  <c r="G20" i="16" s="1"/>
  <c r="F22" i="16"/>
  <c r="F25" i="16"/>
  <c r="F136" i="16"/>
  <c r="F26" i="16" s="1"/>
  <c r="B27" i="16"/>
  <c r="H77" i="16"/>
  <c r="H19" i="16" s="1"/>
  <c r="H90" i="16"/>
  <c r="H20" i="16" s="1"/>
  <c r="E25" i="16"/>
  <c r="C27" i="16"/>
  <c r="G152" i="16"/>
  <c r="G28" i="16" s="1"/>
  <c r="C112" i="16"/>
  <c r="C23" i="16" s="1"/>
  <c r="C25" i="16"/>
  <c r="B23" i="16" l="1"/>
</calcChain>
</file>

<file path=xl/sharedStrings.xml><?xml version="1.0" encoding="utf-8"?>
<sst xmlns="http://schemas.openxmlformats.org/spreadsheetml/2006/main" count="421" uniqueCount="198">
  <si>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</si>
  <si>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</si>
  <si>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</si>
  <si>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</si>
  <si>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</si>
  <si>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</si>
  <si>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</si>
  <si>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</si>
  <si>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</si>
  <si>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</si>
  <si>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</si>
  <si>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</si>
  <si>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</si>
  <si>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</si>
  <si>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</si>
  <si>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</si>
  <si>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</si>
  <si>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</si>
  <si>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</si>
  <si>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</si>
  <si>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</si>
  <si>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</si>
  <si>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</si>
  <si>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</si>
  <si>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</si>
  <si>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</si>
  <si>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</si>
  <si>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</si>
  <si>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</si>
  <si>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</si>
  <si>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</si>
  <si>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</si>
  <si>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</si>
  <si>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</si>
  <si>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</si>
  <si>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</si>
  <si>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</si>
  <si>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</si>
  <si>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</si>
  <si>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</si>
  <si>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</si>
  <si>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REGION IV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</si>
  <si>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</si>
  <si>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</si>
  <si>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</si>
  <si>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</si>
  <si>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</si>
  <si>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</si>
  <si>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</si>
  <si>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</si>
  <si>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</si>
  <si>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</si>
  <si>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</si>
  <si>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</si>
  <si>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</si>
  <si>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</si>
  <si>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</si>
  <si>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</si>
  <si>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</si>
  <si>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</si>
  <si>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</si>
  <si>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</si>
  <si>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</si>
  <si>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</si>
  <si>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</si>
  <si>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</si>
  <si>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</si>
  <si>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</si>
  <si>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</si>
  <si>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</si>
  <si>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</si>
  <si>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</si>
  <si>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</si>
  <si>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</si>
  <si>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</si>
  <si>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Western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</si>
  <si>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</si>
  <si>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</si>
  <si>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</si>
  <si>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</si>
  <si>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</si>
  <si>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</si>
  <si>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</si>
  <si>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</si>
  <si>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</si>
  <si>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</si>
  <si>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</si>
  <si>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</si>
  <si>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</si>
  <si>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</si>
  <si>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</si>
  <si>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</si>
  <si>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</si>
  <si>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</si>
  <si>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</si>
  <si>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</si>
  <si>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</si>
  <si>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</si>
  <si>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</si>
  <si>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</si>
  <si>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</si>
  <si>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</si>
  <si>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</si>
  <si>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</si>
  <si>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</si>
  <si>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</si>
  <si>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</si>
  <si>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</si>
  <si>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Agriculturist II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</si>
  <si>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</si>
  <si>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</si>
  <si>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</si>
  <si>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</si>
  <si>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</si>
  <si>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</si>
  <si>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</si>
  <si>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</si>
  <si>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</si>
  <si>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</si>
  <si>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</si>
  <si>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</si>
  <si>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</si>
  <si>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</si>
  <si>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</si>
  <si>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</si>
  <si>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</si>
  <si>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</si>
  <si>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</si>
  <si>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</si>
  <si>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</si>
  <si>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</si>
  <si>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</si>
  <si>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</si>
  <si>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</si>
  <si>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</si>
  <si>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</si>
  <si>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</si>
  <si>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</si>
  <si>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</si>
  <si>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</si>
  <si>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</si>
  <si>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</si>
  <si>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</si>
  <si>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</si>
  <si>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</si>
  <si>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</si>
  <si>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</si>
  <si>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</si>
  <si>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</si>
  <si>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</si>
  <si>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</si>
  <si>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</si>
  <si>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</si>
  <si>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</si>
  <si>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</si>
  <si>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</si>
  <si>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</si>
  <si>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</si>
  <si>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</si>
  <si>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</si>
  <si>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</si>
  <si>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</si>
  <si>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</si>
  <si>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</si>
  <si>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</si>
  <si>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</si>
  <si>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</si>
  <si>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</si>
  <si>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</si>
  <si>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</si>
  <si>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</si>
  <si>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</si>
  <si>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</si>
  <si>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</si>
  <si>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</si>
  <si>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</si>
  <si>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</si>
  <si>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</si>
  <si>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</si>
  <si>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</si>
  <si>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</si>
  <si>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</si>
  <si>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</si>
  <si>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</si>
  <si>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JAYAR V. RIVERA</t>
  </si>
  <si>
    <t>Officer-In-Charge, FPA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</si>
  <si>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</si>
  <si>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</si>
  <si>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</si>
  <si>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</si>
  <si>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</si>
  <si>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</si>
  <si>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 xml:space="preserve"> FEBRUARY 3 TO FEBRUARY 7, 2025</t>
  </si>
  <si>
    <t>Southern Leyte</t>
  </si>
  <si>
    <t>-</t>
  </si>
  <si>
    <t>January 20 to January 24, 2025</t>
  </si>
  <si>
    <t>January 27 to January 31, 2025</t>
  </si>
  <si>
    <t>February 3 to February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</si>
</sst>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0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41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3" fontId="2" fillId="2" borderId="1" xfId="1" applyFont="1" applyFill="1" applyBorder="1" applyAlignment="1"/>
    <xf numFmtId="164" fontId="9" fillId="0" borderId="23" xfId="0" applyNumberFormat="1" applyFont="1" applyBorder="1" applyAlignment="1">
      <alignment horizontal="left"/>
    </xf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164" fontId="14" fillId="0" borderId="23" xfId="0" applyNumberFormat="1" applyFont="1" applyBorder="1" applyAlignment="1">
      <alignment horizontal="lef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43" fontId="9" fillId="0" borderId="23" xfId="1" applyFont="1" applyFill="1" applyBorder="1" applyAlignment="1"/>
    <xf numFmtId="43" fontId="2" fillId="0" borderId="23" xfId="1" applyFont="1" applyFill="1" applyBorder="1" applyAlignment="1"/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0" fontId="4" fillId="0" borderId="0" xfId="0" applyFont="1"/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3" fontId="2" fillId="0" borderId="32" xfId="1" applyFont="1" applyFill="1" applyBorder="1" applyAlignment="1"/>
    <xf numFmtId="4" fontId="9" fillId="0" borderId="8" xfId="0" applyNumberFormat="1" applyFont="1" applyBorder="1" applyAlignment="1">
      <alignment horizontal="right"/>
    </xf>
    <xf numFmtId="4" fontId="3" fillId="2" borderId="4" xfId="0" quotePrefix="1" applyNumberFormat="1" applyFont="1" applyFill="1" applyBorder="1" applyAlignment="1">
      <alignment horizontal="right" vertical="top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2" fontId="4" fillId="0" borderId="4" xfId="0" applyNumberFormat="1" applyFont="1" applyBorder="1"/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4" fontId="3" fillId="2" borderId="17" xfId="0" applyNumberFormat="1" applyFont="1" applyFill="1" applyBorder="1" applyAlignment="1">
      <alignment horizontal="center"/>
    </xf>
    <xf numFmtId="0" fontId="14" fillId="0" borderId="2" xfId="0" applyFont="1" applyBorder="1"/>
    <xf numFmtId="0" fontId="14" fillId="0" borderId="18" xfId="0" applyFont="1" applyBorder="1"/>
    <xf numFmtId="4" fontId="9" fillId="0" borderId="1" xfId="0" applyNumberFormat="1" applyFont="1" applyBorder="1"/>
    <xf numFmtId="0" fontId="14" fillId="0" borderId="3" xfId="0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9" fillId="2" borderId="12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14" fillId="0" borderId="12" xfId="0" applyFont="1" applyBorder="1"/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4" fontId="9" fillId="0" borderId="1" xfId="0" applyNumberFormat="1" applyFont="1" applyBorder="1" applyAlignment="1">
      <alignment horizontal="right"/>
    </xf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0" fontId="4" fillId="0" borderId="0" xfId="0" applyFont="1"/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5" fillId="2" borderId="0" xfId="0" applyNumberFormat="1" applyFont="1" applyFill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1383927</xdr:colOff>
      <xdr:row>174</xdr:row>
      <xdr:rowOff>139373</xdr:rowOff>
    </xdr:from>
    <xdr:to>
      <xdr:col>4</xdr:col>
      <xdr:colOff>980437</xdr:colOff>
      <xdr:row>180</xdr:row>
      <xdr:rowOff>138639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4692" y="30484902"/>
          <a:ext cx="2577274" cy="10974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138544</xdr:rowOff>
    </xdr:from>
    <xdr:to>
      <xdr:col>0</xdr:col>
      <xdr:colOff>1222675</xdr:colOff>
      <xdr:row>180</xdr:row>
      <xdr:rowOff>141102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B098A3-1F02-446B-A38A-EE12758C3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30352999"/>
          <a:ext cx="1222675" cy="1064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0"/>
  <sheetViews>
    <sheetView tabSelected="1" view="pageBreakPreview" zoomScale="70" zoomScaleNormal="66" zoomScaleSheetLayoutView="70" zoomScalePageLayoutView="90" workbookViewId="0">
      <selection activeCell="C35" sqref="C35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4" t="s">
        <v>0</v>
      </c>
      <c r="B10" s="115"/>
      <c r="C10" s="115"/>
      <c r="D10" s="115"/>
      <c r="E10" s="115"/>
      <c r="F10" s="115"/>
      <c r="G10" s="115"/>
      <c r="H10" s="116"/>
    </row>
    <row r="11" spans="1:8" ht="13.8" x14ac:dyDescent="0.25">
      <c r="A11" s="99" t="s">
        <v>192</v>
      </c>
      <c r="B11" s="100"/>
      <c r="C11" s="100"/>
      <c r="D11" s="100"/>
      <c r="E11" s="100"/>
      <c r="F11" s="100"/>
      <c r="G11" s="100"/>
      <c r="H11" s="101"/>
    </row>
    <row r="12" spans="1:8" ht="13.8" x14ac:dyDescent="0.25">
      <c r="A12" s="99" t="s">
        <v>1</v>
      </c>
      <c r="B12" s="100"/>
      <c r="C12" s="100"/>
      <c r="D12" s="100"/>
      <c r="E12" s="100"/>
      <c r="F12" s="100"/>
      <c r="G12" s="100"/>
      <c r="H12" s="101"/>
    </row>
    <row r="13" spans="1:8" ht="27.6" x14ac:dyDescent="0.25">
      <c r="A13" s="111" t="s">
        <v>102</v>
      </c>
      <c r="B13" s="81" t="s">
        <v>2</v>
      </c>
      <c r="C13" s="81" t="s">
        <v>3</v>
      </c>
      <c r="D13" s="81" t="s">
        <v>4</v>
      </c>
      <c r="E13" s="81" t="s">
        <v>5</v>
      </c>
      <c r="F13" s="81" t="s">
        <v>6</v>
      </c>
      <c r="G13" s="80" t="s">
        <v>180</v>
      </c>
      <c r="H13" s="82" t="s">
        <v>181</v>
      </c>
    </row>
    <row r="14" spans="1:8" ht="13.8" x14ac:dyDescent="0.25">
      <c r="A14" s="112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13" t="s">
        <v>103</v>
      </c>
      <c r="B15" s="100"/>
      <c r="C15" s="100"/>
      <c r="D15" s="100"/>
      <c r="E15" s="100"/>
      <c r="F15" s="100"/>
      <c r="G15" s="100"/>
      <c r="H15" s="101"/>
    </row>
    <row r="16" spans="1:8" ht="13.8" x14ac:dyDescent="0.25">
      <c r="A16" s="62" t="s">
        <v>15</v>
      </c>
      <c r="B16" s="63">
        <f t="shared" ref="B16:H16" si="0">B53</f>
        <v>1635.8282301416466</v>
      </c>
      <c r="C16" s="63">
        <f t="shared" si="0"/>
        <v>1547.1817920587375</v>
      </c>
      <c r="D16" s="63">
        <f t="shared" si="0"/>
        <v>788.56095931229947</v>
      </c>
      <c r="E16" s="63">
        <f t="shared" si="0"/>
        <v>1507.0156283934384</v>
      </c>
      <c r="F16" s="63">
        <f t="shared" si="0"/>
        <v>1318.6447042628861</v>
      </c>
      <c r="G16" s="63">
        <f t="shared" si="0"/>
        <v>2126.4840858623202</v>
      </c>
      <c r="H16" s="64" t="str">
        <f t="shared" si="0"/>
        <v>-</v>
      </c>
    </row>
    <row r="17" spans="1:8" ht="13.8" x14ac:dyDescent="0.25">
      <c r="A17" s="62" t="s">
        <v>23</v>
      </c>
      <c r="B17" s="63">
        <f t="shared" ref="B17:H17" si="1">B60</f>
        <v>1600</v>
      </c>
      <c r="C17" s="63">
        <f t="shared" si="1"/>
        <v>1517.2986038993499</v>
      </c>
      <c r="D17" s="63">
        <f t="shared" si="1"/>
        <v>777.96009012695322</v>
      </c>
      <c r="E17" s="63">
        <f t="shared" si="1"/>
        <v>1480.1254838709676</v>
      </c>
      <c r="F17" s="63">
        <f t="shared" si="1"/>
        <v>1332.924769827835</v>
      </c>
      <c r="G17" s="63">
        <f t="shared" si="1"/>
        <v>1900</v>
      </c>
      <c r="H17" s="64" t="str">
        <f t="shared" si="1"/>
        <v>-</v>
      </c>
    </row>
    <row r="18" spans="1:8" ht="13.8" x14ac:dyDescent="0.25">
      <c r="A18" s="62" t="s">
        <v>28</v>
      </c>
      <c r="B18" s="63">
        <f t="shared" ref="B18:G18" si="2">B67</f>
        <v>1569.8881588115401</v>
      </c>
      <c r="C18" s="63">
        <f t="shared" si="2"/>
        <v>1593.2711999953249</v>
      </c>
      <c r="D18" s="63">
        <f t="shared" si="2"/>
        <v>796.88069283795926</v>
      </c>
      <c r="E18" s="63">
        <f t="shared" si="2"/>
        <v>1567.2107883294225</v>
      </c>
      <c r="F18" s="63">
        <f t="shared" si="2"/>
        <v>1331.0724132994499</v>
      </c>
      <c r="G18" s="63">
        <f t="shared" si="2"/>
        <v>2178.9294771212276</v>
      </c>
      <c r="H18" s="64" t="str">
        <f>H67</f>
        <v>-</v>
      </c>
    </row>
    <row r="19" spans="1:8" ht="13.8" x14ac:dyDescent="0.25">
      <c r="A19" s="62" t="s">
        <v>33</v>
      </c>
      <c r="B19" s="63">
        <f t="shared" ref="B19:H19" si="3">B77</f>
        <v>1602.862651133325</v>
      </c>
      <c r="C19" s="63">
        <f t="shared" si="3"/>
        <v>1511.3970231453816</v>
      </c>
      <c r="D19" s="63">
        <f t="shared" si="3"/>
        <v>865.82238039263154</v>
      </c>
      <c r="E19" s="63">
        <f t="shared" si="3"/>
        <v>1506.8031636577773</v>
      </c>
      <c r="F19" s="63">
        <f t="shared" si="3"/>
        <v>1336.9993731035474</v>
      </c>
      <c r="G19" s="63">
        <f t="shared" si="3"/>
        <v>1750.3584743107724</v>
      </c>
      <c r="H19" s="64" t="str">
        <f t="shared" si="3"/>
        <v>-</v>
      </c>
    </row>
    <row r="20" spans="1:8" ht="13.8" x14ac:dyDescent="0.25">
      <c r="A20" s="62" t="s">
        <v>41</v>
      </c>
      <c r="B20" s="63">
        <f t="shared" ref="B20:G20" si="4">B90</f>
        <v>1727.8766304687342</v>
      </c>
      <c r="C20" s="63">
        <f>C90</f>
        <v>1710.3566455463822</v>
      </c>
      <c r="D20" s="63">
        <f t="shared" si="4"/>
        <v>905.59485291945145</v>
      </c>
      <c r="E20" s="63">
        <f t="shared" si="4"/>
        <v>1685.1698715293621</v>
      </c>
      <c r="F20" s="63">
        <f t="shared" si="4"/>
        <v>1602.37481218882</v>
      </c>
      <c r="G20" s="63">
        <f t="shared" si="4"/>
        <v>2101.9947031018987</v>
      </c>
      <c r="H20" s="64" t="str">
        <f>H90</f>
        <v>-</v>
      </c>
    </row>
    <row r="21" spans="1:8" ht="13.8" x14ac:dyDescent="0.25">
      <c r="A21" s="62" t="s">
        <v>52</v>
      </c>
      <c r="B21" s="63">
        <f t="shared" ref="B21:H21" si="5">B99</f>
        <v>1717.2352459718866</v>
      </c>
      <c r="C21" s="63">
        <f t="shared" si="5"/>
        <v>1778.1575782277025</v>
      </c>
      <c r="D21" s="63">
        <f t="shared" si="5"/>
        <v>929.86849105257954</v>
      </c>
      <c r="E21" s="63">
        <f t="shared" si="5"/>
        <v>1661.65283576052</v>
      </c>
      <c r="F21" s="63">
        <f t="shared" si="5"/>
        <v>1637.2324581810635</v>
      </c>
      <c r="G21" s="63">
        <f t="shared" si="5"/>
        <v>2162.6552144249499</v>
      </c>
      <c r="H21" s="64" t="str">
        <f t="shared" si="5"/>
        <v>-</v>
      </c>
    </row>
    <row r="22" spans="1:8" ht="13.8" x14ac:dyDescent="0.25">
      <c r="A22" s="62" t="s">
        <v>59</v>
      </c>
      <c r="B22" s="63" t="str">
        <f t="shared" ref="B22:H22" si="6">B107</f>
        <v>-</v>
      </c>
      <c r="C22" s="63">
        <f t="shared" si="6"/>
        <v>1482.2334072595327</v>
      </c>
      <c r="D22" s="63">
        <f t="shared" si="6"/>
        <v>775.99881955651153</v>
      </c>
      <c r="E22" s="63">
        <f t="shared" si="6"/>
        <v>1499.9719257644051</v>
      </c>
      <c r="F22" s="63">
        <f t="shared" si="6"/>
        <v>1381.1478964022001</v>
      </c>
      <c r="G22" s="63">
        <f t="shared" si="6"/>
        <v>1509.8280098279999</v>
      </c>
      <c r="H22" s="64">
        <f t="shared" si="6"/>
        <v>2466.8316831683101</v>
      </c>
    </row>
    <row r="23" spans="1:8" ht="13.8" x14ac:dyDescent="0.25">
      <c r="A23" s="65" t="s">
        <v>65</v>
      </c>
      <c r="B23" s="63">
        <f t="shared" ref="B23:H23" si="7">B112</f>
        <v>1666.3263627819501</v>
      </c>
      <c r="C23" s="63" t="str">
        <f t="shared" si="7"/>
        <v>-</v>
      </c>
      <c r="D23" s="63">
        <f t="shared" si="7"/>
        <v>835.36585365853648</v>
      </c>
      <c r="E23" s="63">
        <f t="shared" si="7"/>
        <v>1604.7769311307552</v>
      </c>
      <c r="F23" s="63">
        <f t="shared" si="7"/>
        <v>1474.627192982455</v>
      </c>
      <c r="G23" s="63">
        <f t="shared" si="7"/>
        <v>1910</v>
      </c>
      <c r="H23" s="64">
        <f t="shared" si="7"/>
        <v>2764</v>
      </c>
    </row>
    <row r="24" spans="1:8" ht="13.8" x14ac:dyDescent="0.25">
      <c r="A24" s="62" t="s">
        <v>70</v>
      </c>
      <c r="B24" s="63">
        <f t="shared" ref="B24:H24" si="8">B121</f>
        <v>1801.6205891809332</v>
      </c>
      <c r="C24" s="63">
        <f t="shared" si="8"/>
        <v>1855.405405405405</v>
      </c>
      <c r="D24" s="63">
        <f t="shared" si="8"/>
        <v>952.28193832599106</v>
      </c>
      <c r="E24" s="63">
        <f t="shared" si="8"/>
        <v>1775.8731592391684</v>
      </c>
      <c r="F24" s="63">
        <f t="shared" si="8"/>
        <v>1583.6873747494951</v>
      </c>
      <c r="G24" s="63">
        <f t="shared" si="8"/>
        <v>2352.5076923076899</v>
      </c>
      <c r="H24" s="64" t="str">
        <f t="shared" si="8"/>
        <v>-</v>
      </c>
    </row>
    <row r="25" spans="1:8" ht="13.8" x14ac:dyDescent="0.25">
      <c r="A25" s="62" t="s">
        <v>76</v>
      </c>
      <c r="B25" s="63">
        <f t="shared" ref="B25:H25" si="9">B128</f>
        <v>1644.26773823045</v>
      </c>
      <c r="C25" s="63" t="str">
        <f t="shared" si="9"/>
        <v>-</v>
      </c>
      <c r="D25" s="63">
        <f t="shared" si="9"/>
        <v>821.23101908069975</v>
      </c>
      <c r="E25" s="63">
        <f t="shared" si="9"/>
        <v>1606.7130887681124</v>
      </c>
      <c r="F25" s="63">
        <f t="shared" si="9"/>
        <v>1512.0517330842652</v>
      </c>
      <c r="G25" s="63">
        <f t="shared" si="9"/>
        <v>1785.66343042071</v>
      </c>
      <c r="H25" s="64">
        <f t="shared" si="9"/>
        <v>2601.875</v>
      </c>
    </row>
    <row r="26" spans="1:8" ht="13.8" x14ac:dyDescent="0.25">
      <c r="A26" s="62" t="s">
        <v>80</v>
      </c>
      <c r="B26" s="63">
        <f t="shared" ref="B26:H26" si="10">B136</f>
        <v>1537.9005250809726</v>
      </c>
      <c r="C26" s="63">
        <f t="shared" si="10"/>
        <v>1601.7314121738466</v>
      </c>
      <c r="D26" s="63">
        <f t="shared" si="10"/>
        <v>752.99779056416151</v>
      </c>
      <c r="E26" s="63">
        <f t="shared" si="10"/>
        <v>1468.1270937914073</v>
      </c>
      <c r="F26" s="63">
        <f t="shared" si="10"/>
        <v>1359.0667759456651</v>
      </c>
      <c r="G26" s="63">
        <f t="shared" si="10"/>
        <v>1477.58190449981</v>
      </c>
      <c r="H26" s="64">
        <f t="shared" si="10"/>
        <v>2441.0744521204165</v>
      </c>
    </row>
    <row r="27" spans="1:8" ht="13.8" x14ac:dyDescent="0.25">
      <c r="A27" s="62" t="s">
        <v>85</v>
      </c>
      <c r="B27" s="63">
        <f t="shared" ref="B27:H27" si="11">B145</f>
        <v>1550.7490583701699</v>
      </c>
      <c r="C27" s="63">
        <f t="shared" si="11"/>
        <v>1536.1232912831558</v>
      </c>
      <c r="D27" s="63">
        <f t="shared" si="11"/>
        <v>737.02309382121291</v>
      </c>
      <c r="E27" s="63">
        <f t="shared" si="11"/>
        <v>1489.9780728603635</v>
      </c>
      <c r="F27" s="63">
        <f t="shared" si="11"/>
        <v>1415.7362677715034</v>
      </c>
      <c r="G27" s="63">
        <f t="shared" si="11"/>
        <v>1509.5057933969067</v>
      </c>
      <c r="H27" s="64">
        <f t="shared" si="11"/>
        <v>2602.9003795920717</v>
      </c>
    </row>
    <row r="28" spans="1:8" ht="13.8" x14ac:dyDescent="0.25">
      <c r="A28" s="62" t="s">
        <v>91</v>
      </c>
      <c r="B28" s="63">
        <f t="shared" ref="B28:H28" si="12">B152</f>
        <v>1474.1250411342849</v>
      </c>
      <c r="C28" s="63">
        <f t="shared" si="12"/>
        <v>1470.5933872109035</v>
      </c>
      <c r="D28" s="63">
        <f t="shared" si="12"/>
        <v>730.83572379756129</v>
      </c>
      <c r="E28" s="63">
        <f t="shared" si="12"/>
        <v>1420.9701943151701</v>
      </c>
      <c r="F28" s="63">
        <f t="shared" si="12"/>
        <v>1347.3534163830925</v>
      </c>
      <c r="G28" s="63">
        <f t="shared" si="12"/>
        <v>1423.7002497880273</v>
      </c>
      <c r="H28" s="64">
        <f t="shared" si="12"/>
        <v>2516.87662337662</v>
      </c>
    </row>
    <row r="29" spans="1:8" ht="13.8" x14ac:dyDescent="0.25">
      <c r="A29" s="62" t="s">
        <v>96</v>
      </c>
      <c r="B29" s="63">
        <f>B159</f>
        <v>1539.3075935154577</v>
      </c>
      <c r="C29" s="63">
        <f>C159</f>
        <v>1644.50980392156</v>
      </c>
      <c r="D29" s="63">
        <f t="shared" ref="D29:H29" si="13">D159</f>
        <v>737.10495592980499</v>
      </c>
      <c r="E29" s="63">
        <f t="shared" si="13"/>
        <v>1500.5562641779925</v>
      </c>
      <c r="F29" s="63">
        <f t="shared" si="13"/>
        <v>1442.3162481271825</v>
      </c>
      <c r="G29" s="63">
        <f t="shared" si="13"/>
        <v>1505.6269344488924</v>
      </c>
      <c r="H29" s="64">
        <f t="shared" si="13"/>
        <v>2636.4583333333303</v>
      </c>
    </row>
    <row r="30" spans="1:8" s="66" customFormat="1" ht="13.8" x14ac:dyDescent="0.25">
      <c r="A30" s="78" t="s">
        <v>101</v>
      </c>
      <c r="B30" s="63">
        <f>B163</f>
        <v>1482.0518358531299</v>
      </c>
      <c r="C30" s="63">
        <f t="shared" ref="C30:H30" si="14">C163</f>
        <v>1487.3464912280699</v>
      </c>
      <c r="D30" s="63">
        <f t="shared" si="14"/>
        <v>709.89664082687295</v>
      </c>
      <c r="E30" s="63">
        <f t="shared" si="14"/>
        <v>1417.5185185185101</v>
      </c>
      <c r="F30" s="63">
        <f t="shared" si="14"/>
        <v>1344.0618101545199</v>
      </c>
      <c r="G30" s="63">
        <f t="shared" si="14"/>
        <v>1436.0759493670801</v>
      </c>
      <c r="H30" s="63" t="str">
        <f t="shared" si="14"/>
        <v>-</v>
      </c>
    </row>
    <row r="31" spans="1:8" s="66" customFormat="1" ht="13.8" x14ac:dyDescent="0.25">
      <c r="A31" s="79" t="s">
        <v>179</v>
      </c>
      <c r="B31" s="63">
        <f t="shared" ref="B31:G31" si="15">B167</f>
        <v>1735</v>
      </c>
      <c r="C31" s="63" t="str">
        <f t="shared" si="15"/>
        <v>-</v>
      </c>
      <c r="D31" s="63">
        <f t="shared" si="15"/>
        <v>800</v>
      </c>
      <c r="E31" s="63">
        <f t="shared" si="15"/>
        <v>1744</v>
      </c>
      <c r="F31" s="63">
        <f t="shared" si="15"/>
        <v>1600</v>
      </c>
      <c r="G31" s="63">
        <f t="shared" si="15"/>
        <v>2400</v>
      </c>
      <c r="H31" s="63" t="str">
        <f t="shared" ref="H31" si="16">H162</f>
        <v>-</v>
      </c>
    </row>
    <row r="32" spans="1:8" s="66" customFormat="1" ht="13.8" x14ac:dyDescent="0.25">
      <c r="A32" s="90" t="s">
        <v>189</v>
      </c>
      <c r="B32" s="91">
        <f>B173</f>
        <v>1692.3575315005701</v>
      </c>
      <c r="C32" s="91">
        <f>C173</f>
        <v>1400</v>
      </c>
      <c r="D32" s="91">
        <f>D173</f>
        <v>996.69534931366195</v>
      </c>
      <c r="E32" s="91">
        <f t="shared" ref="E32:H32" si="17">E173</f>
        <v>1628.8056930693067</v>
      </c>
      <c r="F32" s="91">
        <f t="shared" si="17"/>
        <v>1318.4900808229199</v>
      </c>
      <c r="G32" s="91">
        <f t="shared" si="17"/>
        <v>1793.1976256675</v>
      </c>
      <c r="H32" s="91">
        <f t="shared" si="17"/>
        <v>2444.4884488448802</v>
      </c>
    </row>
    <row r="33" spans="1:8" ht="14.4" thickBot="1" x14ac:dyDescent="0.3">
      <c r="A33" s="51" t="s">
        <v>104</v>
      </c>
      <c r="B33" s="52">
        <f>AVERAGE(B16:B32)</f>
        <v>1623.5873245109406</v>
      </c>
      <c r="C33" s="52">
        <f t="shared" ref="C33:H33" si="18">AVERAGE(C16:C32)</f>
        <v>1581.1147172396679</v>
      </c>
      <c r="D33" s="52">
        <f t="shared" si="18"/>
        <v>818.47756773628771</v>
      </c>
      <c r="E33" s="52">
        <f t="shared" si="18"/>
        <v>1562.6628654809811</v>
      </c>
      <c r="F33" s="52">
        <f t="shared" si="18"/>
        <v>1431.6345486639352</v>
      </c>
      <c r="G33" s="52">
        <f t="shared" si="18"/>
        <v>1842.5946790909288</v>
      </c>
      <c r="H33" s="52">
        <f t="shared" si="18"/>
        <v>2559.3131150544536</v>
      </c>
    </row>
    <row r="34" spans="1:8" ht="13.8" x14ac:dyDescent="0.25">
      <c r="A34" s="49"/>
      <c r="B34" s="22"/>
      <c r="C34" s="22"/>
      <c r="D34" s="22"/>
      <c r="E34" s="22"/>
      <c r="F34" s="22"/>
      <c r="G34" s="22"/>
      <c r="H34" s="22"/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108"/>
      <c r="B40" s="108"/>
      <c r="C40" s="108"/>
      <c r="D40" s="108"/>
      <c r="E40" s="108"/>
      <c r="F40" s="108"/>
      <c r="G40" s="108"/>
      <c r="H40" s="108"/>
    </row>
    <row r="41" spans="1:8" ht="13.8" x14ac:dyDescent="0.25">
      <c r="A41" s="109" t="s">
        <v>171</v>
      </c>
      <c r="B41" s="110"/>
      <c r="C41" s="110"/>
      <c r="D41" s="110"/>
      <c r="E41" s="110"/>
      <c r="F41" s="110"/>
      <c r="G41" s="110"/>
      <c r="H41" s="110"/>
    </row>
    <row r="42" spans="1:8" ht="13.8" x14ac:dyDescent="0.25">
      <c r="A42" s="99" t="s">
        <v>192</v>
      </c>
      <c r="B42" s="100"/>
      <c r="C42" s="100"/>
      <c r="D42" s="100"/>
      <c r="E42" s="100"/>
      <c r="F42" s="100"/>
      <c r="G42" s="100"/>
      <c r="H42" s="101"/>
    </row>
    <row r="43" spans="1:8" ht="27.6" x14ac:dyDescent="0.25">
      <c r="A43" s="53" t="s">
        <v>170</v>
      </c>
      <c r="B43" s="53" t="s">
        <v>2</v>
      </c>
      <c r="C43" s="53" t="s">
        <v>3</v>
      </c>
      <c r="D43" s="53" t="s">
        <v>4</v>
      </c>
      <c r="E43" s="53" t="s">
        <v>5</v>
      </c>
      <c r="F43" s="53" t="s">
        <v>6</v>
      </c>
      <c r="G43" s="83" t="s">
        <v>180</v>
      </c>
      <c r="H43" s="83" t="s">
        <v>181</v>
      </c>
    </row>
    <row r="44" spans="1:8" ht="13.8" x14ac:dyDescent="0.25">
      <c r="A44" s="9"/>
      <c r="B44" s="8" t="s">
        <v>9</v>
      </c>
      <c r="C44" s="8" t="s">
        <v>9</v>
      </c>
      <c r="D44" s="8" t="s">
        <v>10</v>
      </c>
      <c r="E44" s="8" t="s">
        <v>11</v>
      </c>
      <c r="F44" s="8" t="s">
        <v>12</v>
      </c>
      <c r="G44" s="8" t="s">
        <v>13</v>
      </c>
      <c r="H44" s="10" t="s">
        <v>14</v>
      </c>
    </row>
    <row r="45" spans="1:8" ht="13.8" x14ac:dyDescent="0.25">
      <c r="A45" s="9"/>
      <c r="B45" s="9"/>
      <c r="C45" s="11"/>
      <c r="D45" s="11"/>
      <c r="E45" s="11"/>
      <c r="F45" s="11"/>
      <c r="G45" s="11"/>
      <c r="H45" s="12"/>
    </row>
    <row r="46" spans="1:8" ht="13.8" x14ac:dyDescent="0.25">
      <c r="A46" s="10" t="s">
        <v>15</v>
      </c>
      <c r="B46" s="102"/>
      <c r="C46" s="100"/>
      <c r="D46" s="100"/>
      <c r="E46" s="100"/>
      <c r="F46" s="100"/>
      <c r="G46" s="100"/>
      <c r="H46" s="103"/>
    </row>
    <row r="47" spans="1:8" ht="13.8" x14ac:dyDescent="0.25">
      <c r="A47" s="54" t="s">
        <v>16</v>
      </c>
      <c r="B47" s="98" t="s">
        <v>194</v>
      </c>
      <c r="C47" s="14">
        <v>1590.63670411985</v>
      </c>
      <c r="D47" s="14">
        <v>796.875</v>
      </c>
      <c r="E47" s="14">
        <v>1480.8333333333301</v>
      </c>
      <c r="F47" s="14">
        <v>1343.89671361502</v>
      </c>
      <c r="G47" s="98" t="s">
        <v>194</v>
      </c>
      <c r="H47" s="98" t="s">
        <v>194</v>
      </c>
    </row>
    <row r="48" spans="1:8" ht="13.8" x14ac:dyDescent="0.25">
      <c r="A48" s="13" t="s">
        <v>17</v>
      </c>
      <c r="B48" s="98" t="s">
        <v>194</v>
      </c>
      <c r="C48" s="14">
        <v>1536.77419354838</v>
      </c>
      <c r="D48" s="14">
        <v>800</v>
      </c>
      <c r="E48" s="14">
        <v>1480.6451612903199</v>
      </c>
      <c r="F48" s="14">
        <v>1276.1702127659501</v>
      </c>
      <c r="G48" s="98" t="s">
        <v>194</v>
      </c>
      <c r="H48" s="98" t="s">
        <v>194</v>
      </c>
    </row>
    <row r="49" spans="1:8" ht="13.8" x14ac:dyDescent="0.25">
      <c r="A49" s="15" t="s">
        <v>18</v>
      </c>
      <c r="B49" s="14">
        <v>1554.67378752886</v>
      </c>
      <c r="C49" s="14">
        <v>1540</v>
      </c>
      <c r="D49" s="14">
        <v>739.34455270150499</v>
      </c>
      <c r="E49" s="14">
        <v>1432.29983754931</v>
      </c>
      <c r="F49" s="14">
        <v>1398.6649214659601</v>
      </c>
      <c r="G49" s="98" t="s">
        <v>194</v>
      </c>
      <c r="H49" s="98" t="s">
        <v>194</v>
      </c>
    </row>
    <row r="50" spans="1:8" ht="13.8" x14ac:dyDescent="0.25">
      <c r="A50" s="15" t="s">
        <v>19</v>
      </c>
      <c r="B50" s="16">
        <v>1532.8109028960801</v>
      </c>
      <c r="C50" s="98" t="s">
        <v>194</v>
      </c>
      <c r="D50" s="16">
        <v>752.97786720321903</v>
      </c>
      <c r="E50" s="16">
        <v>1513.72151898734</v>
      </c>
      <c r="F50" s="16">
        <v>1331.2315270935901</v>
      </c>
      <c r="G50" s="98">
        <v>2145.7142857142799</v>
      </c>
      <c r="H50" s="98" t="s">
        <v>194</v>
      </c>
    </row>
    <row r="51" spans="1:8" ht="13.8" x14ac:dyDescent="0.25">
      <c r="A51" s="15" t="s">
        <v>20</v>
      </c>
      <c r="B51" s="98" t="s">
        <v>194</v>
      </c>
      <c r="C51" s="14">
        <v>1521.31627056672</v>
      </c>
      <c r="D51" s="14">
        <v>765.97785977859701</v>
      </c>
      <c r="E51" s="14">
        <v>1444.59391920033</v>
      </c>
      <c r="F51" s="14">
        <v>1243.2601463739099</v>
      </c>
      <c r="G51" s="73">
        <v>2107.25388601036</v>
      </c>
      <c r="H51" s="98" t="s">
        <v>194</v>
      </c>
    </row>
    <row r="52" spans="1:8" ht="13.8" x14ac:dyDescent="0.25">
      <c r="A52" s="15" t="s">
        <v>21</v>
      </c>
      <c r="B52" s="16">
        <v>1820</v>
      </c>
      <c r="C52" s="98" t="s">
        <v>194</v>
      </c>
      <c r="D52" s="16">
        <v>876.19047619047603</v>
      </c>
      <c r="E52" s="16">
        <v>1690</v>
      </c>
      <c r="F52" s="98" t="s">
        <v>194</v>
      </c>
      <c r="G52" s="98" t="s">
        <v>194</v>
      </c>
      <c r="H52" s="98" t="s">
        <v>194</v>
      </c>
    </row>
    <row r="53" spans="1:8" ht="13.8" x14ac:dyDescent="0.25">
      <c r="A53" s="42" t="s">
        <v>22</v>
      </c>
      <c r="B53" s="43">
        <f>IFERROR(AVERAGE(B47:B52),"-")</f>
        <v>1635.8282301416466</v>
      </c>
      <c r="C53" s="43">
        <f t="shared" ref="C53:H53" si="19">IFERROR(AVERAGE(C47:C52),"-")</f>
        <v>1547.1817920587375</v>
      </c>
      <c r="D53" s="43">
        <f t="shared" si="19"/>
        <v>788.56095931229947</v>
      </c>
      <c r="E53" s="43">
        <f t="shared" si="19"/>
        <v>1507.0156283934384</v>
      </c>
      <c r="F53" s="43">
        <f t="shared" si="19"/>
        <v>1318.6447042628861</v>
      </c>
      <c r="G53" s="43">
        <f t="shared" si="19"/>
        <v>2126.4840858623202</v>
      </c>
      <c r="H53" s="43" t="str">
        <f t="shared" si="19"/>
        <v>-</v>
      </c>
    </row>
    <row r="54" spans="1:8" ht="13.8" x14ac:dyDescent="0.25">
      <c r="A54" s="107"/>
      <c r="B54" s="107"/>
      <c r="C54" s="107"/>
      <c r="D54" s="107"/>
      <c r="E54" s="107"/>
      <c r="F54" s="107"/>
      <c r="G54" s="107"/>
      <c r="H54" s="107"/>
    </row>
    <row r="55" spans="1:8" ht="13.8" x14ac:dyDescent="0.25">
      <c r="A55" s="44" t="s">
        <v>23</v>
      </c>
      <c r="B55" s="104"/>
      <c r="C55" s="105"/>
      <c r="D55" s="105"/>
      <c r="E55" s="105"/>
      <c r="F55" s="105"/>
      <c r="G55" s="105"/>
      <c r="H55" s="106"/>
    </row>
    <row r="56" spans="1:8" ht="13.8" x14ac:dyDescent="0.25">
      <c r="A56" s="13" t="s">
        <v>24</v>
      </c>
      <c r="B56" s="98" t="s">
        <v>194</v>
      </c>
      <c r="C56" s="14">
        <v>1579.61538461538</v>
      </c>
      <c r="D56" s="14">
        <v>803.125</v>
      </c>
      <c r="E56" s="14">
        <v>1546</v>
      </c>
      <c r="F56" s="14">
        <v>1395.45454545454</v>
      </c>
      <c r="G56" s="98" t="s">
        <v>194</v>
      </c>
      <c r="H56" s="98" t="s">
        <v>194</v>
      </c>
    </row>
    <row r="57" spans="1:8" ht="13.8" x14ac:dyDescent="0.25">
      <c r="A57" s="13" t="s">
        <v>25</v>
      </c>
      <c r="B57" s="98" t="s">
        <v>194</v>
      </c>
      <c r="C57" s="14">
        <v>1475.7198952879501</v>
      </c>
      <c r="D57" s="14">
        <v>787.61692650333998</v>
      </c>
      <c r="E57" s="14">
        <v>1500</v>
      </c>
      <c r="F57" s="14">
        <v>1364.22709923664</v>
      </c>
      <c r="G57" s="98" t="s">
        <v>194</v>
      </c>
      <c r="H57" s="98" t="s">
        <v>194</v>
      </c>
    </row>
    <row r="58" spans="1:8" ht="13.8" x14ac:dyDescent="0.25">
      <c r="A58" s="13" t="s">
        <v>26</v>
      </c>
      <c r="B58" s="98" t="s">
        <v>194</v>
      </c>
      <c r="C58" s="14">
        <v>1496.86567164179</v>
      </c>
      <c r="D58" s="14">
        <v>764.76510067113998</v>
      </c>
      <c r="E58" s="14">
        <v>1422.7419354838701</v>
      </c>
      <c r="F58" s="14">
        <v>1283.8356164383499</v>
      </c>
      <c r="G58" s="14">
        <v>1900</v>
      </c>
      <c r="H58" s="98" t="s">
        <v>194</v>
      </c>
    </row>
    <row r="59" spans="1:8" ht="13.8" x14ac:dyDescent="0.25">
      <c r="A59" s="13" t="s">
        <v>27</v>
      </c>
      <c r="B59" s="98">
        <v>1600</v>
      </c>
      <c r="C59" s="98">
        <v>1516.9934640522799</v>
      </c>
      <c r="D59" s="98">
        <v>756.33333333333303</v>
      </c>
      <c r="E59" s="98">
        <v>1451.76</v>
      </c>
      <c r="F59" s="98">
        <v>1288.1818181818101</v>
      </c>
      <c r="G59" s="98" t="s">
        <v>194</v>
      </c>
      <c r="H59" s="98" t="s">
        <v>194</v>
      </c>
    </row>
    <row r="60" spans="1:8" ht="13.8" x14ac:dyDescent="0.25">
      <c r="A60" s="42" t="s">
        <v>22</v>
      </c>
      <c r="B60" s="43">
        <f>IFERROR(AVERAGE(B56:B59),"-")</f>
        <v>1600</v>
      </c>
      <c r="C60" s="43">
        <f t="shared" ref="C60:H60" si="20">IFERROR(AVERAGE(C56:C59),"-")</f>
        <v>1517.2986038993499</v>
      </c>
      <c r="D60" s="43">
        <f t="shared" si="20"/>
        <v>777.96009012695322</v>
      </c>
      <c r="E60" s="43">
        <f t="shared" si="20"/>
        <v>1480.1254838709676</v>
      </c>
      <c r="F60" s="43">
        <f t="shared" si="20"/>
        <v>1332.924769827835</v>
      </c>
      <c r="G60" s="43">
        <f t="shared" si="20"/>
        <v>1900</v>
      </c>
      <c r="H60" s="43" t="str">
        <f t="shared" si="20"/>
        <v>-</v>
      </c>
    </row>
    <row r="61" spans="1:8" ht="13.8" x14ac:dyDescent="0.25">
      <c r="A61" s="107"/>
      <c r="B61" s="107"/>
      <c r="C61" s="107"/>
      <c r="D61" s="107"/>
      <c r="E61" s="107"/>
      <c r="F61" s="107"/>
      <c r="G61" s="107"/>
      <c r="H61" s="107"/>
    </row>
    <row r="62" spans="1:8" ht="13.8" x14ac:dyDescent="0.25">
      <c r="A62" s="47" t="s">
        <v>28</v>
      </c>
      <c r="B62" s="117"/>
      <c r="C62" s="110"/>
      <c r="D62" s="110"/>
      <c r="E62" s="110"/>
      <c r="F62" s="110"/>
      <c r="G62" s="110"/>
      <c r="H62" s="110"/>
    </row>
    <row r="63" spans="1:8" ht="13.8" x14ac:dyDescent="0.25">
      <c r="A63" s="45" t="s">
        <v>29</v>
      </c>
      <c r="B63" s="46">
        <v>1498.0487804878001</v>
      </c>
      <c r="C63" s="46">
        <v>1639.0134720327401</v>
      </c>
      <c r="D63" s="46">
        <v>829.042709867452</v>
      </c>
      <c r="E63" s="46">
        <v>1603.2054329371799</v>
      </c>
      <c r="F63" s="46">
        <v>1349.73434973434</v>
      </c>
      <c r="G63" s="46">
        <v>2275.3577981651301</v>
      </c>
      <c r="H63" s="98" t="s">
        <v>194</v>
      </c>
    </row>
    <row r="64" spans="1:8" ht="13.8" x14ac:dyDescent="0.25">
      <c r="A64" s="15" t="s">
        <v>30</v>
      </c>
      <c r="B64" s="14">
        <v>1529.4302410518601</v>
      </c>
      <c r="C64" s="14">
        <v>1529.73974415527</v>
      </c>
      <c r="D64" s="14">
        <v>789.90585774058502</v>
      </c>
      <c r="E64" s="14">
        <v>1506.50298606503</v>
      </c>
      <c r="F64" s="14">
        <v>1276.03167420814</v>
      </c>
      <c r="G64" s="14">
        <v>2147.80058651026</v>
      </c>
      <c r="H64" s="98" t="s">
        <v>194</v>
      </c>
    </row>
    <row r="65" spans="1:10" ht="13.8" x14ac:dyDescent="0.25">
      <c r="A65" s="59" t="s">
        <v>32</v>
      </c>
      <c r="B65" s="14">
        <v>1592.3828920570199</v>
      </c>
      <c r="C65" s="14">
        <v>1534.1680960548799</v>
      </c>
      <c r="D65" s="14">
        <v>762.36061151079105</v>
      </c>
      <c r="E65" s="14">
        <v>1508.07530279094</v>
      </c>
      <c r="F65" s="14">
        <v>1289.73520249221</v>
      </c>
      <c r="G65" s="14">
        <v>2173.8095238095202</v>
      </c>
      <c r="H65" s="98" t="s">
        <v>194</v>
      </c>
      <c r="I65" s="7"/>
      <c r="J65" s="7"/>
    </row>
    <row r="66" spans="1:10" ht="13.8" x14ac:dyDescent="0.25">
      <c r="A66" s="59" t="s">
        <v>31</v>
      </c>
      <c r="B66" s="14">
        <v>1659.6907216494801</v>
      </c>
      <c r="C66" s="14">
        <v>1670.1634877384099</v>
      </c>
      <c r="D66" s="14">
        <v>806.21359223300897</v>
      </c>
      <c r="E66" s="14">
        <v>1651.0594315245401</v>
      </c>
      <c r="F66" s="14">
        <v>1408.78842676311</v>
      </c>
      <c r="G66" s="14">
        <v>2118.75</v>
      </c>
      <c r="H66" s="98" t="s">
        <v>194</v>
      </c>
      <c r="I66" s="7"/>
      <c r="J66" s="7"/>
    </row>
    <row r="67" spans="1:10" ht="13.8" x14ac:dyDescent="0.25">
      <c r="A67" s="17" t="s">
        <v>22</v>
      </c>
      <c r="B67" s="11">
        <f t="shared" ref="B67:H67" si="21">IFERROR(AVERAGE(B63:B66),"-")</f>
        <v>1569.8881588115401</v>
      </c>
      <c r="C67" s="11">
        <f t="shared" si="21"/>
        <v>1593.2711999953249</v>
      </c>
      <c r="D67" s="11">
        <f t="shared" si="21"/>
        <v>796.88069283795926</v>
      </c>
      <c r="E67" s="11">
        <f t="shared" si="21"/>
        <v>1567.2107883294225</v>
      </c>
      <c r="F67" s="11">
        <f t="shared" si="21"/>
        <v>1331.0724132994499</v>
      </c>
      <c r="G67" s="11">
        <f t="shared" si="21"/>
        <v>2178.9294771212276</v>
      </c>
      <c r="H67" s="11" t="str">
        <f t="shared" si="21"/>
        <v>-</v>
      </c>
      <c r="I67" s="7"/>
      <c r="J67" s="7"/>
    </row>
    <row r="68" spans="1:10" ht="13.8" x14ac:dyDescent="0.25">
      <c r="A68" s="122"/>
      <c r="B68" s="123"/>
      <c r="C68" s="123"/>
      <c r="D68" s="123"/>
      <c r="E68" s="123"/>
      <c r="F68" s="123"/>
      <c r="G68" s="123"/>
      <c r="H68" s="124"/>
      <c r="I68" s="7"/>
      <c r="J68" s="7"/>
    </row>
    <row r="69" spans="1:10" ht="13.8" x14ac:dyDescent="0.25">
      <c r="A69" s="18" t="s">
        <v>33</v>
      </c>
      <c r="B69" s="121"/>
      <c r="C69" s="100"/>
      <c r="D69" s="100"/>
      <c r="E69" s="100"/>
      <c r="F69" s="100"/>
      <c r="G69" s="100"/>
      <c r="H69" s="103"/>
      <c r="I69" s="7"/>
      <c r="J69" s="7"/>
    </row>
    <row r="70" spans="1:10" ht="13.8" x14ac:dyDescent="0.25">
      <c r="A70" s="13" t="s">
        <v>34</v>
      </c>
      <c r="B70" s="98" t="s">
        <v>194</v>
      </c>
      <c r="C70" s="14">
        <v>1608.3333333333301</v>
      </c>
      <c r="D70" s="14">
        <v>900</v>
      </c>
      <c r="E70" s="14">
        <v>1627.7777777777701</v>
      </c>
      <c r="F70" s="14">
        <v>1562.16216216216</v>
      </c>
      <c r="G70" s="98" t="s">
        <v>194</v>
      </c>
      <c r="H70" s="98" t="s">
        <v>194</v>
      </c>
      <c r="I70" s="7"/>
      <c r="J70" s="7"/>
    </row>
    <row r="71" spans="1:10" ht="13.8" x14ac:dyDescent="0.25">
      <c r="A71" s="13" t="s">
        <v>35</v>
      </c>
      <c r="B71" s="98">
        <v>1694.7368421052599</v>
      </c>
      <c r="C71" s="98">
        <v>1461.5384615384601</v>
      </c>
      <c r="D71" s="14">
        <v>841.91489361702099</v>
      </c>
      <c r="E71" s="98">
        <v>1577.27272727272</v>
      </c>
      <c r="F71" s="98" t="s">
        <v>194</v>
      </c>
      <c r="G71" s="98" t="s">
        <v>194</v>
      </c>
      <c r="H71" s="98" t="s">
        <v>194</v>
      </c>
      <c r="I71" s="7"/>
      <c r="J71" s="7"/>
    </row>
    <row r="72" spans="1:10" ht="13.8" x14ac:dyDescent="0.25">
      <c r="A72" s="13" t="s">
        <v>36</v>
      </c>
      <c r="B72" s="98">
        <v>1402.5641025641</v>
      </c>
      <c r="C72" s="98">
        <v>1540.55555555555</v>
      </c>
      <c r="D72" s="98">
        <v>1113.6162790697599</v>
      </c>
      <c r="E72" s="98">
        <v>1347.4821428571399</v>
      </c>
      <c r="F72" s="98">
        <v>1177.03246753246</v>
      </c>
      <c r="G72" s="98">
        <v>1662.94642857142</v>
      </c>
      <c r="H72" s="98" t="s">
        <v>194</v>
      </c>
      <c r="I72" s="7"/>
      <c r="J72" s="7"/>
    </row>
    <row r="73" spans="1:10" ht="13.8" x14ac:dyDescent="0.25">
      <c r="A73" s="13" t="s">
        <v>37</v>
      </c>
      <c r="B73" s="98" t="s">
        <v>194</v>
      </c>
      <c r="C73" s="14">
        <v>1511.7941712203999</v>
      </c>
      <c r="D73" s="14">
        <v>806.87789799072596</v>
      </c>
      <c r="E73" s="14">
        <v>1450.4576271186399</v>
      </c>
      <c r="F73" s="14">
        <v>1240.6896551724101</v>
      </c>
      <c r="G73" s="71">
        <v>1710.2857142857099</v>
      </c>
      <c r="H73" s="98" t="s">
        <v>194</v>
      </c>
      <c r="I73" s="7"/>
      <c r="J73" s="7"/>
    </row>
    <row r="74" spans="1:10" ht="13.8" x14ac:dyDescent="0.25">
      <c r="A74" s="13" t="s">
        <v>38</v>
      </c>
      <c r="B74" s="14">
        <v>1590.81632653061</v>
      </c>
      <c r="C74" s="14">
        <v>1567.05805325185</v>
      </c>
      <c r="D74" s="14">
        <v>797.80562347188197</v>
      </c>
      <c r="E74" s="14">
        <v>1508.6716259298601</v>
      </c>
      <c r="F74" s="14">
        <v>1368.1132075471601</v>
      </c>
      <c r="G74" s="14">
        <v>1928.2017543859599</v>
      </c>
      <c r="H74" s="98" t="s">
        <v>194</v>
      </c>
      <c r="I74" s="7"/>
      <c r="J74" s="7"/>
    </row>
    <row r="75" spans="1:10" ht="13.8" x14ac:dyDescent="0.25">
      <c r="A75" s="13" t="s">
        <v>39</v>
      </c>
      <c r="B75" s="98" t="s">
        <v>194</v>
      </c>
      <c r="C75" s="14">
        <v>1445.4995871180799</v>
      </c>
      <c r="D75" s="14">
        <v>773.36805555555497</v>
      </c>
      <c r="E75" s="14">
        <v>1444.2935779816501</v>
      </c>
      <c r="F75" s="98" t="s">
        <v>194</v>
      </c>
      <c r="G75" s="98">
        <v>1700</v>
      </c>
      <c r="H75" s="98" t="s">
        <v>194</v>
      </c>
      <c r="I75" s="7"/>
      <c r="J75" s="7"/>
    </row>
    <row r="76" spans="1:10" ht="13.8" x14ac:dyDescent="0.25">
      <c r="A76" s="13" t="s">
        <v>40</v>
      </c>
      <c r="B76" s="98">
        <v>1723.3333333333301</v>
      </c>
      <c r="C76" s="98">
        <v>1445</v>
      </c>
      <c r="D76" s="98">
        <v>827.17391304347802</v>
      </c>
      <c r="E76" s="98">
        <v>1591.6666666666599</v>
      </c>
      <c r="F76" s="98" t="s">
        <v>194</v>
      </c>
      <c r="G76" s="98" t="s">
        <v>194</v>
      </c>
      <c r="H76" s="98" t="s">
        <v>194</v>
      </c>
      <c r="I76" s="7"/>
      <c r="J76" s="7"/>
    </row>
    <row r="77" spans="1:10" ht="13.8" x14ac:dyDescent="0.25">
      <c r="A77" s="17" t="s">
        <v>22</v>
      </c>
      <c r="B77" s="11">
        <f t="shared" ref="B77:H77" si="22">IFERROR(AVERAGE(B70:B76),"-")</f>
        <v>1602.862651133325</v>
      </c>
      <c r="C77" s="11">
        <f t="shared" si="22"/>
        <v>1511.3970231453816</v>
      </c>
      <c r="D77" s="11">
        <f t="shared" si="22"/>
        <v>865.82238039263154</v>
      </c>
      <c r="E77" s="11">
        <f t="shared" si="22"/>
        <v>1506.8031636577773</v>
      </c>
      <c r="F77" s="11">
        <f t="shared" si="22"/>
        <v>1336.9993731035474</v>
      </c>
      <c r="G77" s="11">
        <f t="shared" si="22"/>
        <v>1750.3584743107724</v>
      </c>
      <c r="H77" s="11" t="str">
        <f t="shared" si="22"/>
        <v>-</v>
      </c>
      <c r="I77" s="7"/>
      <c r="J77" s="7"/>
    </row>
    <row r="78" spans="1:10" ht="13.8" x14ac:dyDescent="0.25">
      <c r="A78" s="125"/>
      <c r="B78" s="126"/>
      <c r="C78" s="126"/>
      <c r="D78" s="126"/>
      <c r="E78" s="126"/>
      <c r="F78" s="126"/>
      <c r="G78" s="126"/>
      <c r="H78" s="127"/>
      <c r="I78" s="7"/>
      <c r="J78" s="7"/>
    </row>
    <row r="79" spans="1:10" ht="13.8" x14ac:dyDescent="0.25">
      <c r="A79" s="18" t="s">
        <v>41</v>
      </c>
      <c r="B79" s="121"/>
      <c r="C79" s="100"/>
      <c r="D79" s="100"/>
      <c r="E79" s="100"/>
      <c r="F79" s="100"/>
      <c r="G79" s="100"/>
      <c r="H79" s="103"/>
      <c r="I79" s="7"/>
      <c r="J79" s="7"/>
    </row>
    <row r="80" spans="1:10" ht="26.4" x14ac:dyDescent="0.25">
      <c r="A80" s="15" t="s">
        <v>44</v>
      </c>
      <c r="B80" s="14">
        <v>1714.78260869565</v>
      </c>
      <c r="C80" s="14">
        <v>1624.6027742749</v>
      </c>
      <c r="D80" s="14">
        <v>800.11682242990605</v>
      </c>
      <c r="E80" s="14">
        <v>1655.9701492537299</v>
      </c>
      <c r="F80" s="14">
        <v>1696.15384615384</v>
      </c>
      <c r="G80" s="98"/>
      <c r="H80" s="98" t="s">
        <v>194</v>
      </c>
      <c r="I80" s="7"/>
      <c r="J80" s="75" t="s">
        <v>177</v>
      </c>
    </row>
    <row r="81" spans="1:8" ht="13.8" x14ac:dyDescent="0.25">
      <c r="A81" s="15" t="s">
        <v>42</v>
      </c>
      <c r="B81" s="14">
        <v>1761.0314769975701</v>
      </c>
      <c r="C81" s="14">
        <v>1751.78899082568</v>
      </c>
      <c r="D81" s="14">
        <v>863.60862489829105</v>
      </c>
      <c r="E81" s="14">
        <v>1784.5177664974599</v>
      </c>
      <c r="F81" s="14">
        <v>1898.4732824427399</v>
      </c>
      <c r="G81" s="14">
        <v>2700</v>
      </c>
      <c r="H81" s="98" t="s">
        <v>194</v>
      </c>
    </row>
    <row r="82" spans="1:8" ht="13.8" x14ac:dyDescent="0.25">
      <c r="A82" s="15" t="s">
        <v>43</v>
      </c>
      <c r="B82" s="14">
        <v>1724.44726810673</v>
      </c>
      <c r="C82" s="14">
        <v>1768.37620578778</v>
      </c>
      <c r="D82" s="14">
        <v>817.93059125963998</v>
      </c>
      <c r="E82" s="14">
        <v>1683.2204861111099</v>
      </c>
      <c r="F82" s="98" t="s">
        <v>194</v>
      </c>
      <c r="G82" s="14">
        <v>1725</v>
      </c>
      <c r="H82" s="98" t="s">
        <v>194</v>
      </c>
    </row>
    <row r="83" spans="1:8" ht="13.8" x14ac:dyDescent="0.25">
      <c r="A83" s="15" t="s">
        <v>48</v>
      </c>
      <c r="B83" s="14">
        <v>1760</v>
      </c>
      <c r="C83" s="14">
        <v>1980</v>
      </c>
      <c r="D83" s="14">
        <v>1150</v>
      </c>
      <c r="E83" s="14">
        <v>1887.5</v>
      </c>
      <c r="F83" s="14">
        <v>1636.4705882352901</v>
      </c>
      <c r="G83" s="98"/>
      <c r="H83" s="98" t="s">
        <v>194</v>
      </c>
    </row>
    <row r="84" spans="1:8" ht="13.8" x14ac:dyDescent="0.25">
      <c r="A84" s="15" t="s">
        <v>46</v>
      </c>
      <c r="B84" s="14">
        <v>1665.5421686746899</v>
      </c>
      <c r="C84" s="14">
        <v>1539.0586129753899</v>
      </c>
      <c r="D84" s="14">
        <v>834.80165490386901</v>
      </c>
      <c r="E84" s="14">
        <v>1469.8183511877</v>
      </c>
      <c r="F84" s="14">
        <v>1396.1903853491001</v>
      </c>
      <c r="G84" s="14">
        <v>1954.59928534966</v>
      </c>
      <c r="H84" s="98" t="s">
        <v>194</v>
      </c>
    </row>
    <row r="85" spans="1:8" ht="13.8" x14ac:dyDescent="0.25">
      <c r="A85" s="15" t="s">
        <v>47</v>
      </c>
      <c r="B85" s="98" t="s">
        <v>194</v>
      </c>
      <c r="C85" s="14">
        <v>1669.90489130434</v>
      </c>
      <c r="D85" s="14">
        <v>847.395982783357</v>
      </c>
      <c r="E85" s="14">
        <v>1601.3698630136901</v>
      </c>
      <c r="F85" s="14">
        <v>1472.9950900163601</v>
      </c>
      <c r="G85" s="14">
        <v>2400</v>
      </c>
      <c r="H85" s="98" t="s">
        <v>194</v>
      </c>
    </row>
    <row r="86" spans="1:8" ht="13.8" x14ac:dyDescent="0.25">
      <c r="A86" s="15" t="s">
        <v>50</v>
      </c>
      <c r="B86" s="98" t="s">
        <v>194</v>
      </c>
      <c r="C86" s="14">
        <v>1748</v>
      </c>
      <c r="D86" s="14">
        <v>1000</v>
      </c>
      <c r="E86" s="14">
        <v>1754</v>
      </c>
      <c r="F86" s="14">
        <v>1580</v>
      </c>
      <c r="G86" s="14">
        <v>1920</v>
      </c>
      <c r="H86" s="98" t="s">
        <v>194</v>
      </c>
    </row>
    <row r="87" spans="1:8" ht="13.8" x14ac:dyDescent="0.25">
      <c r="A87" s="15" t="s">
        <v>45</v>
      </c>
      <c r="B87" s="14">
        <v>1695.4198473282399</v>
      </c>
      <c r="C87" s="14">
        <v>1674.2056074766299</v>
      </c>
      <c r="D87" s="14">
        <v>870</v>
      </c>
      <c r="E87" s="14">
        <v>1685.56701030927</v>
      </c>
      <c r="F87" s="98">
        <v>1499.48453608247</v>
      </c>
      <c r="G87" s="98">
        <v>2086.3636363636301</v>
      </c>
      <c r="H87" s="98" t="s">
        <v>194</v>
      </c>
    </row>
    <row r="88" spans="1:8" ht="15.75" customHeight="1" x14ac:dyDescent="0.25">
      <c r="A88" s="60" t="s">
        <v>49</v>
      </c>
      <c r="B88" s="98" t="s">
        <v>194</v>
      </c>
      <c r="C88" s="98" t="s">
        <v>194</v>
      </c>
      <c r="D88" s="98" t="s">
        <v>194</v>
      </c>
      <c r="E88" s="98" t="s">
        <v>194</v>
      </c>
      <c r="F88" s="98" t="s">
        <v>194</v>
      </c>
      <c r="G88" s="98" t="s">
        <v>194</v>
      </c>
      <c r="H88" s="98" t="s">
        <v>194</v>
      </c>
    </row>
    <row r="89" spans="1:8" s="34" customFormat="1" ht="15.75" customHeight="1" x14ac:dyDescent="0.25">
      <c r="A89" s="61" t="s">
        <v>51</v>
      </c>
      <c r="B89" s="14">
        <v>1773.9130434782601</v>
      </c>
      <c r="C89" s="14">
        <v>1637.27272727272</v>
      </c>
      <c r="D89" s="14">
        <v>966.5</v>
      </c>
      <c r="E89" s="14">
        <v>1644.5652173912999</v>
      </c>
      <c r="F89" s="14">
        <v>1639.23076923076</v>
      </c>
      <c r="G89" s="14">
        <v>1928</v>
      </c>
      <c r="H89" s="98" t="s">
        <v>194</v>
      </c>
    </row>
    <row r="90" spans="1:8" ht="13.8" x14ac:dyDescent="0.25">
      <c r="A90" s="17" t="s">
        <v>22</v>
      </c>
      <c r="B90" s="32">
        <f t="shared" ref="B90:H90" si="23">IFERROR(AVERAGE(B80:B89),"-")</f>
        <v>1727.8766304687342</v>
      </c>
      <c r="C90" s="32">
        <f t="shared" si="23"/>
        <v>1710.3566455463822</v>
      </c>
      <c r="D90" s="32">
        <f t="shared" si="23"/>
        <v>905.59485291945145</v>
      </c>
      <c r="E90" s="32">
        <f t="shared" si="23"/>
        <v>1685.1698715293621</v>
      </c>
      <c r="F90" s="32">
        <f t="shared" si="23"/>
        <v>1602.37481218882</v>
      </c>
      <c r="G90" s="32">
        <f t="shared" si="23"/>
        <v>2101.9947031018987</v>
      </c>
      <c r="H90" s="32" t="str">
        <f t="shared" si="23"/>
        <v>-</v>
      </c>
    </row>
    <row r="91" spans="1:8" ht="13.8" x14ac:dyDescent="0.25">
      <c r="A91" s="122"/>
      <c r="B91" s="123"/>
      <c r="C91" s="123"/>
      <c r="D91" s="123"/>
      <c r="E91" s="123"/>
      <c r="F91" s="123"/>
      <c r="G91" s="123"/>
      <c r="H91" s="124"/>
    </row>
    <row r="92" spans="1:8" ht="13.8" x14ac:dyDescent="0.25">
      <c r="A92" s="18" t="s">
        <v>52</v>
      </c>
      <c r="B92" s="121"/>
      <c r="C92" s="100"/>
      <c r="D92" s="100"/>
      <c r="E92" s="100"/>
      <c r="F92" s="100"/>
      <c r="G92" s="100"/>
      <c r="H92" s="103"/>
    </row>
    <row r="93" spans="1:8" ht="13.8" x14ac:dyDescent="0.25">
      <c r="A93" s="15" t="s">
        <v>53</v>
      </c>
      <c r="B93" s="19">
        <v>1595.08120649651</v>
      </c>
      <c r="C93" s="19">
        <v>1651.1166253101701</v>
      </c>
      <c r="D93" s="19">
        <v>835.19756838905698</v>
      </c>
      <c r="E93" s="98">
        <v>1537.46835443037</v>
      </c>
      <c r="F93" s="19">
        <v>1467.22943722943</v>
      </c>
      <c r="G93" s="19">
        <v>1780</v>
      </c>
      <c r="H93" s="98" t="s">
        <v>194</v>
      </c>
    </row>
    <row r="94" spans="1:8" ht="13.8" x14ac:dyDescent="0.25">
      <c r="A94" s="15" t="s">
        <v>54</v>
      </c>
      <c r="B94" s="19">
        <v>1633.4201954397299</v>
      </c>
      <c r="C94" s="19">
        <v>1870</v>
      </c>
      <c r="D94" s="19">
        <v>880</v>
      </c>
      <c r="E94" s="98">
        <v>1591.3793103448199</v>
      </c>
      <c r="F94" s="98">
        <v>1577.3448275861999</v>
      </c>
      <c r="G94" s="98" t="s">
        <v>194</v>
      </c>
      <c r="H94" s="98" t="s">
        <v>194</v>
      </c>
    </row>
    <row r="95" spans="1:8" ht="13.8" x14ac:dyDescent="0.25">
      <c r="A95" s="15" t="s">
        <v>55</v>
      </c>
      <c r="B95" s="19">
        <v>1628.85067114093</v>
      </c>
      <c r="C95" s="72">
        <v>1691.51368760064</v>
      </c>
      <c r="D95" s="19">
        <v>899.78260869565202</v>
      </c>
      <c r="E95" s="98">
        <v>1588.3812949640201</v>
      </c>
      <c r="F95" s="19">
        <v>1549.4236311239099</v>
      </c>
      <c r="G95" s="19">
        <v>2287.3684210526299</v>
      </c>
      <c r="H95" s="98" t="s">
        <v>194</v>
      </c>
    </row>
    <row r="96" spans="1:8" ht="13.8" x14ac:dyDescent="0.25">
      <c r="A96" s="15" t="s">
        <v>56</v>
      </c>
      <c r="B96" s="19">
        <v>1830.19396551724</v>
      </c>
      <c r="C96" s="98" t="s">
        <v>194</v>
      </c>
      <c r="D96" s="19">
        <v>1100</v>
      </c>
      <c r="E96" s="98">
        <v>1774</v>
      </c>
      <c r="F96" s="98">
        <v>1900</v>
      </c>
      <c r="G96" s="98" t="s">
        <v>194</v>
      </c>
      <c r="H96" s="98" t="s">
        <v>194</v>
      </c>
    </row>
    <row r="97" spans="1:8" ht="13.8" x14ac:dyDescent="0.25">
      <c r="A97" s="15" t="s">
        <v>57</v>
      </c>
      <c r="B97" s="19">
        <v>2002.72968197879</v>
      </c>
      <c r="C97" s="19">
        <v>1900</v>
      </c>
      <c r="D97" s="19">
        <v>949.23076923076906</v>
      </c>
      <c r="E97" s="98">
        <v>1851.3432835820799</v>
      </c>
      <c r="F97" s="98">
        <v>1797.6923076922999</v>
      </c>
      <c r="G97" s="98" t="s">
        <v>194</v>
      </c>
      <c r="H97" s="98" t="s">
        <v>194</v>
      </c>
    </row>
    <row r="98" spans="1:8" ht="13.8" x14ac:dyDescent="0.25">
      <c r="A98" s="15" t="s">
        <v>58</v>
      </c>
      <c r="B98" s="19">
        <v>1613.1357552581201</v>
      </c>
      <c r="C98" s="98" t="s">
        <v>194</v>
      </c>
      <c r="D98" s="19">
        <v>915</v>
      </c>
      <c r="E98" s="98">
        <v>1627.3447712418299</v>
      </c>
      <c r="F98" s="19">
        <v>1531.70454545454</v>
      </c>
      <c r="G98" s="98">
        <v>2420.5972222222199</v>
      </c>
      <c r="H98" s="98" t="s">
        <v>194</v>
      </c>
    </row>
    <row r="99" spans="1:8" ht="13.8" x14ac:dyDescent="0.25">
      <c r="A99" s="17" t="s">
        <v>22</v>
      </c>
      <c r="B99" s="11">
        <f t="shared" ref="B99:H99" si="24">IFERROR(AVERAGE(B93:B98),"-")</f>
        <v>1717.2352459718866</v>
      </c>
      <c r="C99" s="11">
        <f t="shared" si="24"/>
        <v>1778.1575782277025</v>
      </c>
      <c r="D99" s="11">
        <f t="shared" si="24"/>
        <v>929.86849105257954</v>
      </c>
      <c r="E99" s="11">
        <f t="shared" si="24"/>
        <v>1661.65283576052</v>
      </c>
      <c r="F99" s="11">
        <f t="shared" si="24"/>
        <v>1637.2324581810635</v>
      </c>
      <c r="G99" s="11">
        <f t="shared" si="24"/>
        <v>2162.6552144249499</v>
      </c>
      <c r="H99" s="11" t="str">
        <f t="shared" si="24"/>
        <v>-</v>
      </c>
    </row>
    <row r="100" spans="1:8" ht="13.8" x14ac:dyDescent="0.25">
      <c r="A100" s="125"/>
      <c r="B100" s="126"/>
      <c r="C100" s="126"/>
      <c r="D100" s="126"/>
      <c r="E100" s="126"/>
      <c r="F100" s="126"/>
      <c r="G100" s="126"/>
      <c r="H100" s="127"/>
    </row>
    <row r="101" spans="1:8" ht="13.8" x14ac:dyDescent="0.25">
      <c r="A101" s="18" t="s">
        <v>59</v>
      </c>
      <c r="B101" s="121"/>
      <c r="C101" s="100"/>
      <c r="D101" s="100"/>
      <c r="E101" s="100"/>
      <c r="F101" s="100"/>
      <c r="G101" s="100"/>
      <c r="H101" s="103"/>
    </row>
    <row r="102" spans="1:8" ht="13.8" x14ac:dyDescent="0.25">
      <c r="A102" s="28" t="s">
        <v>63</v>
      </c>
      <c r="B102" s="98" t="s">
        <v>194</v>
      </c>
      <c r="C102" s="98" t="s">
        <v>194</v>
      </c>
      <c r="D102" s="98" t="s">
        <v>194</v>
      </c>
      <c r="E102" s="98" t="s">
        <v>194</v>
      </c>
      <c r="F102" s="98" t="s">
        <v>194</v>
      </c>
      <c r="G102" s="98" t="s">
        <v>194</v>
      </c>
      <c r="H102" s="98" t="s">
        <v>194</v>
      </c>
    </row>
    <row r="103" spans="1:8" ht="13.8" x14ac:dyDescent="0.25">
      <c r="A103" s="28" t="s">
        <v>61</v>
      </c>
      <c r="B103" s="98" t="s">
        <v>194</v>
      </c>
      <c r="C103" s="14">
        <v>1556.32911392405</v>
      </c>
      <c r="D103" s="20">
        <v>825</v>
      </c>
      <c r="E103" s="98">
        <v>1561.0169491525401</v>
      </c>
      <c r="F103" s="98">
        <v>1417.5</v>
      </c>
      <c r="G103" s="98" t="s">
        <v>194</v>
      </c>
      <c r="H103" s="98" t="s">
        <v>194</v>
      </c>
    </row>
    <row r="104" spans="1:8" ht="13.8" x14ac:dyDescent="0.25">
      <c r="A104" s="28" t="s">
        <v>62</v>
      </c>
      <c r="B104" s="98" t="s">
        <v>194</v>
      </c>
      <c r="C104" s="20">
        <v>1439.6244131455301</v>
      </c>
      <c r="D104" s="14">
        <v>770</v>
      </c>
      <c r="E104" s="98">
        <v>1461.5</v>
      </c>
      <c r="F104" s="98">
        <v>1382.8260869565199</v>
      </c>
      <c r="G104" s="98" t="s">
        <v>194</v>
      </c>
      <c r="H104" s="98" t="s">
        <v>194</v>
      </c>
    </row>
    <row r="105" spans="1:8" ht="13.8" x14ac:dyDescent="0.25">
      <c r="A105" s="28" t="s">
        <v>64</v>
      </c>
      <c r="B105" s="98" t="s">
        <v>194</v>
      </c>
      <c r="C105" s="20">
        <v>1489.6739130434701</v>
      </c>
      <c r="D105" s="20">
        <v>760.59829059828996</v>
      </c>
      <c r="E105" s="98">
        <v>1535.97122302158</v>
      </c>
      <c r="F105" s="98">
        <v>1358.57142857142</v>
      </c>
      <c r="G105" s="98" t="s">
        <v>194</v>
      </c>
      <c r="H105" s="98" t="s">
        <v>194</v>
      </c>
    </row>
    <row r="106" spans="1:8" ht="13.8" x14ac:dyDescent="0.25">
      <c r="A106" s="28" t="s">
        <v>60</v>
      </c>
      <c r="B106" s="98" t="s">
        <v>194</v>
      </c>
      <c r="C106" s="20">
        <v>1443.3061889250801</v>
      </c>
      <c r="D106" s="20">
        <v>748.39698762775595</v>
      </c>
      <c r="E106" s="20">
        <v>1441.3995308834999</v>
      </c>
      <c r="F106" s="20">
        <v>1365.69407008086</v>
      </c>
      <c r="G106" s="20">
        <v>1509.8280098279999</v>
      </c>
      <c r="H106" s="98">
        <v>2466.8316831683101</v>
      </c>
    </row>
    <row r="107" spans="1:8" ht="13.8" x14ac:dyDescent="0.25">
      <c r="A107" s="17" t="s">
        <v>22</v>
      </c>
      <c r="B107" s="11" t="str">
        <f t="shared" ref="B107:H107" si="25">IFERROR(AVERAGE(B102:B106),"-")</f>
        <v>-</v>
      </c>
      <c r="C107" s="11">
        <f t="shared" si="25"/>
        <v>1482.2334072595327</v>
      </c>
      <c r="D107" s="11">
        <f t="shared" si="25"/>
        <v>775.99881955651153</v>
      </c>
      <c r="E107" s="11">
        <f t="shared" si="25"/>
        <v>1499.9719257644051</v>
      </c>
      <c r="F107" s="11">
        <f t="shared" si="25"/>
        <v>1381.1478964022001</v>
      </c>
      <c r="G107" s="11">
        <f t="shared" si="25"/>
        <v>1509.8280098279999</v>
      </c>
      <c r="H107" s="11">
        <f t="shared" si="25"/>
        <v>2466.8316831683101</v>
      </c>
    </row>
    <row r="108" spans="1:8" ht="13.8" x14ac:dyDescent="0.25">
      <c r="A108" s="125"/>
      <c r="B108" s="126"/>
      <c r="C108" s="126"/>
      <c r="D108" s="126"/>
      <c r="E108" s="126"/>
      <c r="F108" s="126"/>
      <c r="G108" s="126"/>
      <c r="H108" s="127"/>
    </row>
    <row r="109" spans="1:8" ht="13.8" x14ac:dyDescent="0.25">
      <c r="A109" s="18" t="s">
        <v>65</v>
      </c>
      <c r="B109" s="121"/>
      <c r="C109" s="100"/>
      <c r="D109" s="100"/>
      <c r="E109" s="100"/>
      <c r="F109" s="100"/>
      <c r="G109" s="100"/>
      <c r="H109" s="103"/>
    </row>
    <row r="110" spans="1:8" ht="13.8" x14ac:dyDescent="0.25">
      <c r="A110" s="13" t="s">
        <v>66</v>
      </c>
      <c r="B110" s="14">
        <v>1650.50986842105</v>
      </c>
      <c r="C110" s="98" t="s">
        <v>194</v>
      </c>
      <c r="D110" s="14">
        <v>800</v>
      </c>
      <c r="E110" s="98">
        <v>1617.5895765472301</v>
      </c>
      <c r="F110" s="14">
        <v>1511.7543859649099</v>
      </c>
      <c r="G110" s="98">
        <v>1900</v>
      </c>
      <c r="H110" s="98" t="s">
        <v>194</v>
      </c>
    </row>
    <row r="111" spans="1:8" ht="13.8" x14ac:dyDescent="0.25">
      <c r="A111" s="54" t="s">
        <v>68</v>
      </c>
      <c r="B111" s="14">
        <v>1682.1428571428501</v>
      </c>
      <c r="C111" s="98" t="s">
        <v>194</v>
      </c>
      <c r="D111" s="14">
        <v>870.73170731707296</v>
      </c>
      <c r="E111" s="14">
        <v>1591.9642857142801</v>
      </c>
      <c r="F111" s="14">
        <v>1437.5</v>
      </c>
      <c r="G111" s="98">
        <v>1920</v>
      </c>
      <c r="H111" s="14">
        <v>2764</v>
      </c>
    </row>
    <row r="112" spans="1:8" ht="13.8" x14ac:dyDescent="0.25">
      <c r="A112" s="17" t="s">
        <v>22</v>
      </c>
      <c r="B112" s="11">
        <f t="shared" ref="B112:H112" si="26">IFERROR(AVERAGE(B110:B111),"-")</f>
        <v>1666.3263627819501</v>
      </c>
      <c r="C112" s="11" t="str">
        <f t="shared" si="26"/>
        <v>-</v>
      </c>
      <c r="D112" s="11">
        <f t="shared" si="26"/>
        <v>835.36585365853648</v>
      </c>
      <c r="E112" s="11">
        <f t="shared" si="26"/>
        <v>1604.7769311307552</v>
      </c>
      <c r="F112" s="11">
        <f t="shared" si="26"/>
        <v>1474.627192982455</v>
      </c>
      <c r="G112" s="11">
        <f t="shared" si="26"/>
        <v>1910</v>
      </c>
      <c r="H112" s="11">
        <f t="shared" si="26"/>
        <v>2764</v>
      </c>
    </row>
    <row r="113" spans="1:8" ht="13.8" x14ac:dyDescent="0.25">
      <c r="A113" s="122"/>
      <c r="B113" s="123"/>
      <c r="C113" s="123"/>
      <c r="D113" s="123"/>
      <c r="E113" s="123"/>
      <c r="F113" s="123"/>
      <c r="G113" s="123"/>
      <c r="H113" s="124"/>
    </row>
    <row r="114" spans="1:8" ht="13.8" x14ac:dyDescent="0.25">
      <c r="A114" s="18" t="s">
        <v>70</v>
      </c>
      <c r="B114" s="121"/>
      <c r="C114" s="100"/>
      <c r="D114" s="100"/>
      <c r="E114" s="100"/>
      <c r="F114" s="100"/>
      <c r="G114" s="100"/>
      <c r="H114" s="103"/>
    </row>
    <row r="115" spans="1:8" ht="13.8" x14ac:dyDescent="0.25">
      <c r="A115" s="29" t="s">
        <v>71</v>
      </c>
      <c r="B115" s="14">
        <v>1800</v>
      </c>
      <c r="C115" s="98" t="s">
        <v>194</v>
      </c>
      <c r="D115" s="98" t="s">
        <v>194</v>
      </c>
      <c r="E115" s="98">
        <v>1700</v>
      </c>
      <c r="F115" s="14">
        <v>1600</v>
      </c>
      <c r="G115" s="98">
        <v>2400</v>
      </c>
      <c r="H115" s="98" t="s">
        <v>194</v>
      </c>
    </row>
    <row r="116" spans="1:8" ht="13.8" x14ac:dyDescent="0.25">
      <c r="A116" s="29" t="s">
        <v>72</v>
      </c>
      <c r="B116" s="98">
        <v>1800</v>
      </c>
      <c r="C116" s="98" t="s">
        <v>194</v>
      </c>
      <c r="D116" s="98" t="s">
        <v>194</v>
      </c>
      <c r="E116" s="98">
        <v>1790</v>
      </c>
      <c r="F116" s="98" t="s">
        <v>194</v>
      </c>
      <c r="G116" s="98" t="s">
        <v>194</v>
      </c>
      <c r="H116" s="98" t="s">
        <v>194</v>
      </c>
    </row>
    <row r="117" spans="1:8" ht="13.8" x14ac:dyDescent="0.25">
      <c r="A117" s="29" t="s">
        <v>73</v>
      </c>
      <c r="B117" s="14">
        <v>1666.01724137931</v>
      </c>
      <c r="C117" s="98" t="s">
        <v>194</v>
      </c>
      <c r="D117" s="14">
        <v>894.84581497797296</v>
      </c>
      <c r="E117" s="98">
        <v>1658.7956564659401</v>
      </c>
      <c r="F117" s="14">
        <v>1567.37474949899</v>
      </c>
      <c r="G117" s="98">
        <v>2305.0153846153798</v>
      </c>
      <c r="H117" s="98" t="s">
        <v>194</v>
      </c>
    </row>
    <row r="118" spans="1:8" ht="13.8" x14ac:dyDescent="0.25">
      <c r="A118" s="29" t="s">
        <v>74</v>
      </c>
      <c r="B118" s="98">
        <v>1900</v>
      </c>
      <c r="C118" s="14">
        <v>1900</v>
      </c>
      <c r="D118" s="98">
        <v>980</v>
      </c>
      <c r="E118" s="98">
        <v>1900</v>
      </c>
      <c r="F118" s="98" t="s">
        <v>194</v>
      </c>
      <c r="G118" s="98" t="s">
        <v>194</v>
      </c>
      <c r="H118" s="98" t="s">
        <v>194</v>
      </c>
    </row>
    <row r="119" spans="1:8" ht="13.8" x14ac:dyDescent="0.25">
      <c r="A119" s="28" t="s">
        <v>193</v>
      </c>
      <c r="B119" s="98">
        <v>1800</v>
      </c>
      <c r="C119" s="98" t="s">
        <v>194</v>
      </c>
      <c r="D119" s="98" t="s">
        <v>194</v>
      </c>
      <c r="E119" s="98">
        <v>1750</v>
      </c>
      <c r="F119" s="98" t="s">
        <v>194</v>
      </c>
      <c r="G119" s="98" t="s">
        <v>194</v>
      </c>
      <c r="H119" s="98" t="s">
        <v>194</v>
      </c>
    </row>
    <row r="120" spans="1:8" ht="13.8" x14ac:dyDescent="0.25">
      <c r="A120" s="29" t="s">
        <v>75</v>
      </c>
      <c r="B120" s="98">
        <v>1843.7062937062899</v>
      </c>
      <c r="C120" s="98">
        <v>1810.8108108108099</v>
      </c>
      <c r="D120" s="98">
        <v>982</v>
      </c>
      <c r="E120" s="98">
        <v>1856.4432989690699</v>
      </c>
      <c r="F120" s="98" t="s">
        <v>194</v>
      </c>
      <c r="G120" s="98" t="s">
        <v>194</v>
      </c>
      <c r="H120" s="98" t="s">
        <v>194</v>
      </c>
    </row>
    <row r="121" spans="1:8" ht="13.8" x14ac:dyDescent="0.25">
      <c r="A121" s="17" t="s">
        <v>22</v>
      </c>
      <c r="B121" s="11">
        <f t="shared" ref="B121:H121" si="27">IFERROR(AVERAGE(B115:B120),"-")</f>
        <v>1801.6205891809332</v>
      </c>
      <c r="C121" s="11">
        <f t="shared" si="27"/>
        <v>1855.405405405405</v>
      </c>
      <c r="D121" s="11">
        <f t="shared" si="27"/>
        <v>952.28193832599106</v>
      </c>
      <c r="E121" s="11">
        <f t="shared" si="27"/>
        <v>1775.8731592391684</v>
      </c>
      <c r="F121" s="11">
        <f t="shared" si="27"/>
        <v>1583.6873747494951</v>
      </c>
      <c r="G121" s="11">
        <f t="shared" si="27"/>
        <v>2352.5076923076899</v>
      </c>
      <c r="H121" s="11" t="str">
        <f t="shared" si="27"/>
        <v>-</v>
      </c>
    </row>
    <row r="122" spans="1:8" ht="13.8" x14ac:dyDescent="0.25">
      <c r="A122" s="122"/>
      <c r="B122" s="123"/>
      <c r="C122" s="123"/>
      <c r="D122" s="123"/>
      <c r="E122" s="123"/>
      <c r="F122" s="123"/>
      <c r="G122" s="123"/>
      <c r="H122" s="124"/>
    </row>
    <row r="123" spans="1:8" ht="13.8" x14ac:dyDescent="0.25">
      <c r="A123" s="18" t="s">
        <v>76</v>
      </c>
      <c r="B123" s="118"/>
      <c r="C123" s="119"/>
      <c r="D123" s="119"/>
      <c r="E123" s="119"/>
      <c r="F123" s="119"/>
      <c r="G123" s="119"/>
      <c r="H123" s="120"/>
    </row>
    <row r="124" spans="1:8" ht="13.8" x14ac:dyDescent="0.25">
      <c r="A124" s="30" t="s">
        <v>173</v>
      </c>
      <c r="B124" s="98">
        <v>1725.7142857142801</v>
      </c>
      <c r="C124" s="98" t="s">
        <v>194</v>
      </c>
      <c r="D124" s="98">
        <v>900</v>
      </c>
      <c r="E124" s="98">
        <v>1841.6666666666599</v>
      </c>
      <c r="F124" s="98">
        <v>1750</v>
      </c>
      <c r="G124" s="98">
        <v>2150</v>
      </c>
      <c r="H124" s="98">
        <v>2550</v>
      </c>
    </row>
    <row r="125" spans="1:8" ht="13.8" x14ac:dyDescent="0.25">
      <c r="A125" s="30" t="s">
        <v>79</v>
      </c>
      <c r="B125" s="98">
        <v>1605.55555555555</v>
      </c>
      <c r="C125" s="98" t="s">
        <v>194</v>
      </c>
      <c r="D125" s="57">
        <v>833.23529411764696</v>
      </c>
      <c r="E125" s="98">
        <v>1506.6666666666599</v>
      </c>
      <c r="F125" s="98">
        <v>1445.3333333333301</v>
      </c>
      <c r="G125" s="98">
        <v>1460</v>
      </c>
      <c r="H125" s="98" t="s">
        <v>194</v>
      </c>
    </row>
    <row r="126" spans="1:8" ht="13.8" x14ac:dyDescent="0.25">
      <c r="A126" s="31" t="s">
        <v>77</v>
      </c>
      <c r="B126" s="98" t="s">
        <v>194</v>
      </c>
      <c r="C126" s="98" t="s">
        <v>194</v>
      </c>
      <c r="D126" s="57">
        <v>730.13333333333298</v>
      </c>
      <c r="E126" s="57">
        <v>1470</v>
      </c>
      <c r="F126" s="57">
        <v>1400</v>
      </c>
      <c r="G126" s="98" t="s">
        <v>194</v>
      </c>
      <c r="H126" s="98" t="s">
        <v>194</v>
      </c>
    </row>
    <row r="127" spans="1:8" ht="13.8" x14ac:dyDescent="0.25">
      <c r="A127" s="30" t="s">
        <v>78</v>
      </c>
      <c r="B127" s="57">
        <v>1601.5333734215201</v>
      </c>
      <c r="C127" s="98" t="s">
        <v>194</v>
      </c>
      <c r="D127" s="57">
        <v>821.55544887181895</v>
      </c>
      <c r="E127" s="98">
        <v>1608.51902173913</v>
      </c>
      <c r="F127" s="57">
        <v>1452.8735990037301</v>
      </c>
      <c r="G127" s="98">
        <v>1746.9902912621301</v>
      </c>
      <c r="H127" s="57">
        <v>2653.75</v>
      </c>
    </row>
    <row r="128" spans="1:8" ht="13.8" x14ac:dyDescent="0.25">
      <c r="A128" s="55" t="s">
        <v>22</v>
      </c>
      <c r="B128" s="58">
        <f>IFERROR(AVERAGE(B124:B127),"-")</f>
        <v>1644.26773823045</v>
      </c>
      <c r="C128" s="58" t="str">
        <f t="shared" ref="C128:H128" si="28">IFERROR(AVERAGE(C124:C127),"-")</f>
        <v>-</v>
      </c>
      <c r="D128" s="58">
        <f t="shared" si="28"/>
        <v>821.23101908069975</v>
      </c>
      <c r="E128" s="58">
        <f t="shared" si="28"/>
        <v>1606.7130887681124</v>
      </c>
      <c r="F128" s="58">
        <f t="shared" si="28"/>
        <v>1512.0517330842652</v>
      </c>
      <c r="G128" s="58">
        <f t="shared" si="28"/>
        <v>1785.66343042071</v>
      </c>
      <c r="H128" s="58">
        <f t="shared" si="28"/>
        <v>2601.875</v>
      </c>
    </row>
    <row r="129" spans="1:8" ht="13.8" x14ac:dyDescent="0.25">
      <c r="A129" s="122"/>
      <c r="B129" s="133"/>
      <c r="C129" s="133"/>
      <c r="D129" s="133"/>
      <c r="E129" s="133"/>
      <c r="F129" s="133"/>
      <c r="G129" s="133"/>
      <c r="H129" s="134"/>
    </row>
    <row r="130" spans="1:8" ht="13.8" x14ac:dyDescent="0.25">
      <c r="A130" s="18" t="s">
        <v>80</v>
      </c>
      <c r="B130" s="121"/>
      <c r="C130" s="100"/>
      <c r="D130" s="100"/>
      <c r="E130" s="100"/>
      <c r="F130" s="100"/>
      <c r="G130" s="100"/>
      <c r="H130" s="103"/>
    </row>
    <row r="131" spans="1:8" ht="13.8" x14ac:dyDescent="0.25">
      <c r="A131" s="13" t="s">
        <v>81</v>
      </c>
      <c r="B131" s="14">
        <v>1469.66749344814</v>
      </c>
      <c r="C131" s="14">
        <v>1445.27173913043</v>
      </c>
      <c r="D131" s="14">
        <v>677.59071374170298</v>
      </c>
      <c r="E131" s="14">
        <v>1392.1405803473201</v>
      </c>
      <c r="F131" s="14">
        <v>1274.5324916868601</v>
      </c>
      <c r="G131" s="14">
        <v>1364.78515625</v>
      </c>
      <c r="H131" s="14">
        <v>2362.2644522516698</v>
      </c>
    </row>
    <row r="132" spans="1:8" ht="13.8" x14ac:dyDescent="0.25">
      <c r="A132" s="54" t="s">
        <v>176</v>
      </c>
      <c r="B132" s="98" t="s">
        <v>194</v>
      </c>
      <c r="C132" s="98" t="s">
        <v>194</v>
      </c>
      <c r="D132" s="98" t="s">
        <v>194</v>
      </c>
      <c r="E132" s="98" t="s">
        <v>194</v>
      </c>
      <c r="F132" s="98" t="s">
        <v>194</v>
      </c>
      <c r="G132" s="98" t="s">
        <v>194</v>
      </c>
      <c r="H132" s="98" t="s">
        <v>194</v>
      </c>
    </row>
    <row r="133" spans="1:8" ht="13.8" x14ac:dyDescent="0.25">
      <c r="A133" s="13" t="s">
        <v>82</v>
      </c>
      <c r="B133" s="14">
        <v>1654.0793357933501</v>
      </c>
      <c r="C133" s="14">
        <v>1650.91259640102</v>
      </c>
      <c r="D133" s="14">
        <v>757.83615316117505</v>
      </c>
      <c r="E133" s="14">
        <v>1532.6486486486399</v>
      </c>
      <c r="F133" s="14">
        <v>1399.3391521197</v>
      </c>
      <c r="G133" s="14">
        <v>1489.64539007092</v>
      </c>
      <c r="H133" s="14">
        <v>2540</v>
      </c>
    </row>
    <row r="134" spans="1:8" ht="13.8" x14ac:dyDescent="0.25">
      <c r="A134" s="13" t="s">
        <v>83</v>
      </c>
      <c r="B134" s="14">
        <v>1585.59681697612</v>
      </c>
      <c r="C134" s="14">
        <v>1709.00990099009</v>
      </c>
      <c r="D134" s="14">
        <v>836.70715249662601</v>
      </c>
      <c r="E134" s="98">
        <v>1557.26460071513</v>
      </c>
      <c r="F134" s="14">
        <v>1422.58064516129</v>
      </c>
      <c r="G134" s="14">
        <v>1581.6783216783199</v>
      </c>
      <c r="H134" s="98" t="s">
        <v>194</v>
      </c>
    </row>
    <row r="135" spans="1:8" ht="13.8" x14ac:dyDescent="0.25">
      <c r="A135" s="13" t="s">
        <v>84</v>
      </c>
      <c r="B135" s="14">
        <v>1442.2584541062799</v>
      </c>
      <c r="C135" s="98" t="s">
        <v>194</v>
      </c>
      <c r="D135" s="14">
        <v>739.85714285714198</v>
      </c>
      <c r="E135" s="14">
        <v>1390.45454545454</v>
      </c>
      <c r="F135" s="14">
        <v>1339.81481481481</v>
      </c>
      <c r="G135" s="98">
        <v>1474.21875</v>
      </c>
      <c r="H135" s="14">
        <v>2420.9589041095801</v>
      </c>
    </row>
    <row r="136" spans="1:8" ht="13.8" x14ac:dyDescent="0.25">
      <c r="A136" s="17" t="s">
        <v>22</v>
      </c>
      <c r="B136" s="11">
        <f>IFERROR(AVERAGE(B131:B135),"-")</f>
        <v>1537.9005250809726</v>
      </c>
      <c r="C136" s="11">
        <f t="shared" ref="C136:H136" si="29">IFERROR(AVERAGE(C131:C135),"-")</f>
        <v>1601.7314121738466</v>
      </c>
      <c r="D136" s="11">
        <f t="shared" si="29"/>
        <v>752.99779056416151</v>
      </c>
      <c r="E136" s="11">
        <f t="shared" si="29"/>
        <v>1468.1270937914073</v>
      </c>
      <c r="F136" s="11">
        <f t="shared" si="29"/>
        <v>1359.0667759456651</v>
      </c>
      <c r="G136" s="11">
        <f t="shared" si="29"/>
        <v>1477.58190449981</v>
      </c>
      <c r="H136" s="11">
        <f t="shared" si="29"/>
        <v>2441.0744521204165</v>
      </c>
    </row>
    <row r="137" spans="1:8" ht="13.8" x14ac:dyDescent="0.25">
      <c r="A137" s="122"/>
      <c r="B137" s="123"/>
      <c r="C137" s="123"/>
      <c r="D137" s="123"/>
      <c r="E137" s="123"/>
      <c r="F137" s="123"/>
      <c r="G137" s="123"/>
      <c r="H137" s="124"/>
    </row>
    <row r="138" spans="1:8" ht="13.8" x14ac:dyDescent="0.25">
      <c r="A138" s="18" t="s">
        <v>85</v>
      </c>
      <c r="B138" s="118"/>
      <c r="C138" s="119"/>
      <c r="D138" s="119"/>
      <c r="E138" s="119"/>
      <c r="F138" s="119"/>
      <c r="G138" s="119"/>
      <c r="H138" s="120"/>
    </row>
    <row r="139" spans="1:8" ht="13.8" x14ac:dyDescent="0.25">
      <c r="A139" s="28" t="s">
        <v>174</v>
      </c>
      <c r="B139" s="56">
        <v>1471</v>
      </c>
      <c r="C139" s="98" t="s">
        <v>194</v>
      </c>
      <c r="D139" s="56">
        <v>724.27536231884005</v>
      </c>
      <c r="E139" s="56">
        <v>1483.2432432432399</v>
      </c>
      <c r="F139" s="56">
        <v>1393.4210526315701</v>
      </c>
      <c r="G139" s="98">
        <v>1458.5470085469999</v>
      </c>
      <c r="H139" s="56">
        <v>2511.4285714285702</v>
      </c>
    </row>
    <row r="140" spans="1:8" ht="13.8" x14ac:dyDescent="0.25">
      <c r="A140" s="28" t="s">
        <v>89</v>
      </c>
      <c r="B140" s="56">
        <v>1567.54966887417</v>
      </c>
      <c r="C140" s="56">
        <v>1450</v>
      </c>
      <c r="D140" s="56">
        <v>697.99661876584901</v>
      </c>
      <c r="E140" s="56">
        <v>1436.15384615384</v>
      </c>
      <c r="F140" s="56">
        <v>1436.6666666666599</v>
      </c>
      <c r="G140" s="56">
        <v>1537.08860759493</v>
      </c>
      <c r="H140" s="98" t="s">
        <v>194</v>
      </c>
    </row>
    <row r="141" spans="1:8" ht="13.8" x14ac:dyDescent="0.25">
      <c r="A141" s="28" t="s">
        <v>90</v>
      </c>
      <c r="B141" s="56">
        <v>1571.2903225806399</v>
      </c>
      <c r="C141" s="56">
        <v>1570.5078125</v>
      </c>
      <c r="D141" s="56">
        <v>757.17567567567505</v>
      </c>
      <c r="E141" s="56">
        <v>1526.66129032258</v>
      </c>
      <c r="F141" s="56">
        <v>1442.33183856502</v>
      </c>
      <c r="G141" s="56">
        <v>1522.9370629370601</v>
      </c>
      <c r="H141" s="56">
        <v>2717.5</v>
      </c>
    </row>
    <row r="142" spans="1:8" ht="13.8" x14ac:dyDescent="0.25">
      <c r="A142" s="28" t="s">
        <v>86</v>
      </c>
      <c r="B142" s="56">
        <v>1604.7358916478499</v>
      </c>
      <c r="C142" s="56">
        <v>1633.1132075471601</v>
      </c>
      <c r="D142" s="56">
        <v>776.47013651877103</v>
      </c>
      <c r="E142" s="56">
        <v>1563.11079545454</v>
      </c>
      <c r="F142" s="56">
        <v>1503.9805825242699</v>
      </c>
      <c r="G142" s="56">
        <v>1612.1144859813</v>
      </c>
      <c r="H142" s="56">
        <v>2755.8173076922999</v>
      </c>
    </row>
    <row r="143" spans="1:8" ht="13.8" x14ac:dyDescent="0.25">
      <c r="A143" s="28" t="s">
        <v>87</v>
      </c>
      <c r="B143" s="56">
        <v>1515.31921618204</v>
      </c>
      <c r="C143" s="56">
        <v>1463.9103299856499</v>
      </c>
      <c r="D143" s="56">
        <v>702.31340622771495</v>
      </c>
      <c r="E143" s="98">
        <v>1392.3916811091799</v>
      </c>
      <c r="F143" s="56">
        <v>1280.77394292544</v>
      </c>
      <c r="G143" s="56">
        <v>1397.19079058743</v>
      </c>
      <c r="H143" s="56">
        <v>2424.5033112582701</v>
      </c>
    </row>
    <row r="144" spans="1:8" ht="13.8" x14ac:dyDescent="0.25">
      <c r="A144" s="28" t="s">
        <v>88</v>
      </c>
      <c r="B144" s="56">
        <v>1574.59925093632</v>
      </c>
      <c r="C144" s="56">
        <v>1563.08510638297</v>
      </c>
      <c r="D144" s="56">
        <v>763.90736342042703</v>
      </c>
      <c r="E144" s="56">
        <v>1538.3075808788001</v>
      </c>
      <c r="F144" s="56">
        <v>1437.24352331606</v>
      </c>
      <c r="G144" s="56">
        <v>1529.15680473372</v>
      </c>
      <c r="H144" s="56">
        <v>2605.25270758122</v>
      </c>
    </row>
    <row r="145" spans="1:8" ht="13.8" x14ac:dyDescent="0.25">
      <c r="A145" s="17" t="s">
        <v>22</v>
      </c>
      <c r="B145" s="11">
        <f>IFERROR(AVERAGE(B139:B144),"-")</f>
        <v>1550.7490583701699</v>
      </c>
      <c r="C145" s="11">
        <f t="shared" ref="C145:H145" si="30">IFERROR(AVERAGE(C139:C144),"-")</f>
        <v>1536.1232912831558</v>
      </c>
      <c r="D145" s="11">
        <f t="shared" si="30"/>
        <v>737.02309382121291</v>
      </c>
      <c r="E145" s="11">
        <f t="shared" si="30"/>
        <v>1489.9780728603635</v>
      </c>
      <c r="F145" s="11">
        <f t="shared" si="30"/>
        <v>1415.7362677715034</v>
      </c>
      <c r="G145" s="11">
        <f t="shared" si="30"/>
        <v>1509.5057933969067</v>
      </c>
      <c r="H145" s="11">
        <f t="shared" si="30"/>
        <v>2602.9003795920717</v>
      </c>
    </row>
    <row r="146" spans="1:8" ht="13.8" x14ac:dyDescent="0.25">
      <c r="A146" s="122"/>
      <c r="B146" s="123"/>
      <c r="C146" s="123"/>
      <c r="D146" s="123"/>
      <c r="E146" s="123"/>
      <c r="F146" s="123"/>
      <c r="G146" s="123"/>
      <c r="H146" s="124"/>
    </row>
    <row r="147" spans="1:8" ht="13.8" x14ac:dyDescent="0.25">
      <c r="A147" s="18" t="s">
        <v>91</v>
      </c>
      <c r="B147" s="121"/>
      <c r="C147" s="100"/>
      <c r="D147" s="100"/>
      <c r="E147" s="100"/>
      <c r="F147" s="100"/>
      <c r="G147" s="100"/>
      <c r="H147" s="103"/>
    </row>
    <row r="148" spans="1:8" ht="13.8" x14ac:dyDescent="0.25">
      <c r="A148" s="13" t="s">
        <v>92</v>
      </c>
      <c r="B148" s="14">
        <v>1442.1348314606701</v>
      </c>
      <c r="C148" s="14">
        <v>1455.7142857142801</v>
      </c>
      <c r="D148" s="14">
        <v>756.14035087719299</v>
      </c>
      <c r="E148" s="14">
        <v>1423.3333333333301</v>
      </c>
      <c r="F148" s="14">
        <v>1343.39805825242</v>
      </c>
      <c r="G148" s="14">
        <v>1410.1886792452799</v>
      </c>
      <c r="H148" s="14">
        <v>2481.1428571428501</v>
      </c>
    </row>
    <row r="149" spans="1:8" ht="13.8" x14ac:dyDescent="0.25">
      <c r="A149" s="13" t="s">
        <v>93</v>
      </c>
      <c r="B149" s="14">
        <v>1503.44696969696</v>
      </c>
      <c r="C149" s="98" t="s">
        <v>194</v>
      </c>
      <c r="D149" s="14">
        <v>725.84905660377296</v>
      </c>
      <c r="E149" s="14">
        <v>1437.5</v>
      </c>
      <c r="F149" s="14">
        <v>1368.6046511627901</v>
      </c>
      <c r="G149" s="98">
        <v>1446.2222222222199</v>
      </c>
      <c r="H149" s="14">
        <v>2650</v>
      </c>
    </row>
    <row r="150" spans="1:8" ht="13.8" x14ac:dyDescent="0.25">
      <c r="A150" s="13" t="s">
        <v>94</v>
      </c>
      <c r="B150" s="14">
        <v>1469.2205705102399</v>
      </c>
      <c r="C150" s="14">
        <v>1465.92217898832</v>
      </c>
      <c r="D150" s="14">
        <v>696.37231503579903</v>
      </c>
      <c r="E150" s="14">
        <v>1393.7861429350701</v>
      </c>
      <c r="F150" s="14">
        <v>1327.8071017274401</v>
      </c>
      <c r="G150" s="14">
        <v>1417.8287671232799</v>
      </c>
      <c r="H150" s="14">
        <v>2436.3636363636301</v>
      </c>
    </row>
    <row r="151" spans="1:8" ht="13.8" x14ac:dyDescent="0.25">
      <c r="A151" s="13" t="s">
        <v>95</v>
      </c>
      <c r="B151" s="14">
        <v>1481.69779286927</v>
      </c>
      <c r="C151" s="14">
        <v>1490.1436969301101</v>
      </c>
      <c r="D151" s="14">
        <v>744.98117267348005</v>
      </c>
      <c r="E151" s="14">
        <v>1429.26130099228</v>
      </c>
      <c r="F151" s="14">
        <v>1349.60385438972</v>
      </c>
      <c r="G151" s="14">
        <v>1420.5613305613299</v>
      </c>
      <c r="H151" s="14">
        <v>2500</v>
      </c>
    </row>
    <row r="152" spans="1:8" ht="13.8" x14ac:dyDescent="0.25">
      <c r="A152" s="17" t="s">
        <v>22</v>
      </c>
      <c r="B152" s="11">
        <f t="shared" ref="B152:H152" si="31">IFERROR(AVERAGE(B148:B151),"-")</f>
        <v>1474.1250411342849</v>
      </c>
      <c r="C152" s="11">
        <f t="shared" si="31"/>
        <v>1470.5933872109035</v>
      </c>
      <c r="D152" s="11">
        <f t="shared" si="31"/>
        <v>730.83572379756129</v>
      </c>
      <c r="E152" s="11">
        <f t="shared" si="31"/>
        <v>1420.9701943151701</v>
      </c>
      <c r="F152" s="11">
        <f t="shared" si="31"/>
        <v>1347.3534163830925</v>
      </c>
      <c r="G152" s="11">
        <f t="shared" si="31"/>
        <v>1423.7002497880273</v>
      </c>
      <c r="H152" s="11">
        <f t="shared" si="31"/>
        <v>2516.87662337662</v>
      </c>
    </row>
    <row r="153" spans="1:8" ht="13.8" x14ac:dyDescent="0.25">
      <c r="A153" s="122"/>
      <c r="B153" s="123"/>
      <c r="C153" s="123"/>
      <c r="D153" s="123"/>
      <c r="E153" s="123"/>
      <c r="F153" s="123"/>
      <c r="G153" s="123"/>
      <c r="H153" s="124"/>
    </row>
    <row r="154" spans="1:8" ht="13.8" x14ac:dyDescent="0.25">
      <c r="A154" s="18" t="s">
        <v>96</v>
      </c>
      <c r="B154" s="121"/>
      <c r="C154" s="100"/>
      <c r="D154" s="100"/>
      <c r="E154" s="100"/>
      <c r="F154" s="100"/>
      <c r="G154" s="100"/>
      <c r="H154" s="103"/>
    </row>
    <row r="155" spans="1:8" ht="13.8" x14ac:dyDescent="0.25">
      <c r="A155" s="13" t="s">
        <v>97</v>
      </c>
      <c r="B155" s="14">
        <v>1594.1025641025601</v>
      </c>
      <c r="C155" s="98" t="s">
        <v>194</v>
      </c>
      <c r="D155" s="14">
        <v>768.71794871794805</v>
      </c>
      <c r="E155" s="14">
        <v>1573.22404371584</v>
      </c>
      <c r="F155" s="14">
        <v>1545.64356435643</v>
      </c>
      <c r="G155" s="14">
        <v>1662.6881720430099</v>
      </c>
      <c r="H155" s="98" t="s">
        <v>194</v>
      </c>
    </row>
    <row r="156" spans="1:8" ht="13.8" x14ac:dyDescent="0.25">
      <c r="A156" s="13" t="s">
        <v>98</v>
      </c>
      <c r="B156" s="14">
        <v>1570.68731848983</v>
      </c>
      <c r="C156" s="98" t="s">
        <v>194</v>
      </c>
      <c r="D156" s="14">
        <v>746.34898388226998</v>
      </c>
      <c r="E156" s="14">
        <v>1492.2108843537401</v>
      </c>
      <c r="F156" s="14">
        <v>1404.9871794871699</v>
      </c>
      <c r="G156" s="14">
        <v>1435.81867388362</v>
      </c>
      <c r="H156" s="14">
        <v>2650</v>
      </c>
    </row>
    <row r="157" spans="1:8" ht="13.8" x14ac:dyDescent="0.25">
      <c r="A157" s="13" t="s">
        <v>99</v>
      </c>
      <c r="B157" s="14">
        <v>1457.58397932816</v>
      </c>
      <c r="C157" s="98" t="s">
        <v>194</v>
      </c>
      <c r="D157" s="14">
        <v>721.16144018582997</v>
      </c>
      <c r="E157" s="14">
        <v>1450.0314465408801</v>
      </c>
      <c r="F157" s="14">
        <v>1407.8333333333301</v>
      </c>
      <c r="G157" s="14">
        <v>1449.8756218905401</v>
      </c>
      <c r="H157" s="98" t="s">
        <v>194</v>
      </c>
    </row>
    <row r="158" spans="1:8" ht="13.8" x14ac:dyDescent="0.25">
      <c r="A158" s="13" t="s">
        <v>100</v>
      </c>
      <c r="B158" s="14">
        <v>1534.8565121412801</v>
      </c>
      <c r="C158" s="14">
        <v>1644.50980392156</v>
      </c>
      <c r="D158" s="14">
        <v>712.19145093317195</v>
      </c>
      <c r="E158" s="14">
        <v>1486.75868210151</v>
      </c>
      <c r="F158" s="14">
        <v>1410.8009153318001</v>
      </c>
      <c r="G158" s="14">
        <v>1474.1252699784</v>
      </c>
      <c r="H158" s="14">
        <v>2622.9166666666601</v>
      </c>
    </row>
    <row r="159" spans="1:8" ht="13.8" x14ac:dyDescent="0.25">
      <c r="A159" s="17" t="s">
        <v>22</v>
      </c>
      <c r="B159" s="11">
        <f>IFERROR(AVERAGE(B155:B158),"-")</f>
        <v>1539.3075935154577</v>
      </c>
      <c r="C159" s="11">
        <f t="shared" ref="C159:H159" si="32">IFERROR(AVERAGE(C155:C158),"-")</f>
        <v>1644.50980392156</v>
      </c>
      <c r="D159" s="11">
        <f t="shared" si="32"/>
        <v>737.10495592980499</v>
      </c>
      <c r="E159" s="11">
        <f t="shared" si="32"/>
        <v>1500.5562641779925</v>
      </c>
      <c r="F159" s="11">
        <f t="shared" si="32"/>
        <v>1442.3162481271825</v>
      </c>
      <c r="G159" s="11">
        <f t="shared" si="32"/>
        <v>1505.6269344488924</v>
      </c>
      <c r="H159" s="11">
        <f t="shared" si="32"/>
        <v>2636.4583333333303</v>
      </c>
    </row>
    <row r="160" spans="1:8" ht="13.8" x14ac:dyDescent="0.25">
      <c r="A160" s="125"/>
      <c r="B160" s="126"/>
      <c r="C160" s="126"/>
      <c r="D160" s="126"/>
      <c r="E160" s="126"/>
      <c r="F160" s="126"/>
      <c r="G160" s="126"/>
      <c r="H160" s="127"/>
    </row>
    <row r="161" spans="1:8" ht="13.8" x14ac:dyDescent="0.25">
      <c r="A161" s="18" t="s">
        <v>101</v>
      </c>
      <c r="B161" s="136"/>
      <c r="C161" s="100"/>
      <c r="D161" s="100"/>
      <c r="E161" s="100"/>
      <c r="F161" s="100"/>
      <c r="G161" s="100"/>
      <c r="H161" s="103"/>
    </row>
    <row r="162" spans="1:8" ht="13.8" x14ac:dyDescent="0.25">
      <c r="A162" s="54" t="s">
        <v>175</v>
      </c>
      <c r="B162" s="95">
        <v>1482.0518358531299</v>
      </c>
      <c r="C162" s="95">
        <v>1487.3464912280699</v>
      </c>
      <c r="D162" s="95">
        <v>709.89664082687295</v>
      </c>
      <c r="E162" s="95">
        <v>1417.5185185185101</v>
      </c>
      <c r="F162" s="95">
        <v>1344.0618101545199</v>
      </c>
      <c r="G162" s="95">
        <v>1436.0759493670801</v>
      </c>
      <c r="H162" s="98" t="s">
        <v>194</v>
      </c>
    </row>
    <row r="163" spans="1:8" ht="13.8" x14ac:dyDescent="0.25">
      <c r="A163" s="17" t="s">
        <v>22</v>
      </c>
      <c r="B163" s="92">
        <f>B162</f>
        <v>1482.0518358531299</v>
      </c>
      <c r="C163" s="92">
        <f t="shared" ref="C163:H163" si="33">C162</f>
        <v>1487.3464912280699</v>
      </c>
      <c r="D163" s="92">
        <f t="shared" si="33"/>
        <v>709.89664082687295</v>
      </c>
      <c r="E163" s="92">
        <f t="shared" si="33"/>
        <v>1417.5185185185101</v>
      </c>
      <c r="F163" s="92">
        <f t="shared" si="33"/>
        <v>1344.0618101545199</v>
      </c>
      <c r="G163" s="92">
        <f t="shared" si="33"/>
        <v>1436.0759493670801</v>
      </c>
      <c r="H163" s="92" t="str">
        <f t="shared" si="33"/>
        <v>-</v>
      </c>
    </row>
    <row r="164" spans="1:8" ht="13.8" x14ac:dyDescent="0.25">
      <c r="B164" s="87"/>
      <c r="C164" s="87"/>
      <c r="D164" s="87"/>
      <c r="E164" s="87"/>
      <c r="F164" s="87"/>
      <c r="G164" s="87"/>
      <c r="H164" s="87"/>
    </row>
    <row r="165" spans="1:8" ht="13.8" x14ac:dyDescent="0.25">
      <c r="A165" s="1" t="s">
        <v>179</v>
      </c>
      <c r="B165" s="130"/>
      <c r="C165" s="131"/>
      <c r="D165" s="131"/>
      <c r="E165" s="131"/>
      <c r="F165" s="131"/>
      <c r="G165" s="131"/>
      <c r="H165" s="132"/>
    </row>
    <row r="166" spans="1:8" ht="13.8" x14ac:dyDescent="0.25">
      <c r="A166" s="30" t="s">
        <v>178</v>
      </c>
      <c r="B166" s="96">
        <v>1735</v>
      </c>
      <c r="C166" s="98" t="s">
        <v>194</v>
      </c>
      <c r="D166" s="96">
        <v>800</v>
      </c>
      <c r="E166" s="98">
        <v>1744</v>
      </c>
      <c r="F166" s="98">
        <v>1600</v>
      </c>
      <c r="G166" s="98">
        <v>2400</v>
      </c>
      <c r="H166" s="98" t="s">
        <v>194</v>
      </c>
    </row>
    <row r="167" spans="1:8" ht="13.8" x14ac:dyDescent="0.25">
      <c r="A167" s="2" t="s">
        <v>22</v>
      </c>
      <c r="B167" s="48">
        <f>IFERROR(AVERAGE(B166:B166),"-")</f>
        <v>1735</v>
      </c>
      <c r="C167" s="48" t="str">
        <f t="shared" ref="C167:H167" si="34">IFERROR(AVERAGE(C166:C166),"-")</f>
        <v>-</v>
      </c>
      <c r="D167" s="48">
        <f t="shared" si="34"/>
        <v>800</v>
      </c>
      <c r="E167" s="48">
        <f t="shared" si="34"/>
        <v>1744</v>
      </c>
      <c r="F167" s="48">
        <f t="shared" si="34"/>
        <v>1600</v>
      </c>
      <c r="G167" s="48">
        <f t="shared" si="34"/>
        <v>2400</v>
      </c>
      <c r="H167" s="48" t="str">
        <f t="shared" si="34"/>
        <v>-</v>
      </c>
    </row>
    <row r="168" spans="1:8" ht="13.8" x14ac:dyDescent="0.25">
      <c r="B168" s="87"/>
      <c r="C168" s="87"/>
      <c r="D168" s="87"/>
      <c r="E168" s="87"/>
      <c r="F168" s="87"/>
      <c r="G168" s="87"/>
      <c r="H168" s="87"/>
    </row>
    <row r="169" spans="1:8" ht="13.8" x14ac:dyDescent="0.25">
      <c r="A169" s="1" t="s">
        <v>189</v>
      </c>
      <c r="B169" s="93"/>
      <c r="C169" s="93"/>
      <c r="D169" s="93"/>
      <c r="E169" s="93"/>
      <c r="F169" s="93"/>
      <c r="G169" s="93"/>
      <c r="H169" s="93"/>
    </row>
    <row r="170" spans="1:8" ht="13.8" x14ac:dyDescent="0.25">
      <c r="A170" s="30" t="s">
        <v>190</v>
      </c>
      <c r="B170" s="94">
        <v>1437.69759450171</v>
      </c>
      <c r="C170" s="93">
        <v>1400</v>
      </c>
      <c r="D170" s="94">
        <v>690.08604794099494</v>
      </c>
      <c r="E170" s="94">
        <v>1410.7920792079201</v>
      </c>
      <c r="F170" s="94">
        <v>1231.9801616458401</v>
      </c>
      <c r="G170" s="94">
        <v>1647.0654044750399</v>
      </c>
      <c r="H170" s="93">
        <v>2444.4884488448802</v>
      </c>
    </row>
    <row r="171" spans="1:8" ht="13.8" x14ac:dyDescent="0.25">
      <c r="A171" s="88" t="s">
        <v>67</v>
      </c>
      <c r="B171" s="94">
        <v>1580</v>
      </c>
      <c r="C171" s="98" t="s">
        <v>194</v>
      </c>
      <c r="D171" s="94">
        <v>911.11111111111097</v>
      </c>
      <c r="E171" s="98">
        <v>1612.5</v>
      </c>
      <c r="F171" s="94">
        <v>1405</v>
      </c>
      <c r="G171" s="98">
        <v>1867.1428571428501</v>
      </c>
      <c r="H171" s="98" t="s">
        <v>194</v>
      </c>
    </row>
    <row r="172" spans="1:8" ht="13.8" x14ac:dyDescent="0.25">
      <c r="A172" s="89" t="s">
        <v>69</v>
      </c>
      <c r="B172" s="98">
        <v>2059.375</v>
      </c>
      <c r="C172" s="98" t="s">
        <v>194</v>
      </c>
      <c r="D172" s="94">
        <v>1388.88888888888</v>
      </c>
      <c r="E172" s="98">
        <v>1863.125</v>
      </c>
      <c r="F172" s="98" t="s">
        <v>194</v>
      </c>
      <c r="G172" s="98">
        <v>1865.38461538461</v>
      </c>
      <c r="H172" s="98" t="s">
        <v>194</v>
      </c>
    </row>
    <row r="173" spans="1:8" ht="13.8" x14ac:dyDescent="0.25">
      <c r="A173" s="2" t="s">
        <v>22</v>
      </c>
      <c r="B173" s="97">
        <f>IFERROR(AVERAGE(B170:B172),"-")</f>
        <v>1692.3575315005701</v>
      </c>
      <c r="C173" s="97">
        <f t="shared" ref="C173:H173" si="35">IFERROR(AVERAGE(C170:C172),"-")</f>
        <v>1400</v>
      </c>
      <c r="D173" s="97">
        <f t="shared" si="35"/>
        <v>996.69534931366195</v>
      </c>
      <c r="E173" s="97">
        <f t="shared" si="35"/>
        <v>1628.8056930693067</v>
      </c>
      <c r="F173" s="97">
        <f t="shared" si="35"/>
        <v>1318.4900808229199</v>
      </c>
      <c r="G173" s="97">
        <f t="shared" si="35"/>
        <v>1793.1976256675</v>
      </c>
      <c r="H173" s="97">
        <f t="shared" si="35"/>
        <v>2444.4884488448802</v>
      </c>
    </row>
    <row r="174" spans="1:8" ht="13.8" x14ac:dyDescent="0.25">
      <c r="A174" s="33"/>
      <c r="B174" s="22"/>
      <c r="C174" s="22"/>
      <c r="D174" s="22"/>
      <c r="E174" s="22"/>
      <c r="F174" s="22"/>
      <c r="G174" s="22"/>
      <c r="H174" s="22"/>
    </row>
    <row r="175" spans="1:8" ht="13.8" x14ac:dyDescent="0.25">
      <c r="A175" s="22"/>
      <c r="B175" s="22"/>
      <c r="C175" s="23"/>
      <c r="D175" s="23"/>
      <c r="E175" s="23"/>
      <c r="F175" s="23"/>
      <c r="G175" s="23"/>
      <c r="H175" s="23"/>
    </row>
    <row r="176" spans="1:8" ht="13.8" x14ac:dyDescent="0.25">
      <c r="A176" s="24" t="s">
        <v>105</v>
      </c>
      <c r="B176" s="24"/>
      <c r="C176" s="24"/>
      <c r="D176" s="24" t="s">
        <v>106</v>
      </c>
      <c r="E176" s="25"/>
      <c r="F176" s="24"/>
      <c r="G176" s="67" t="s">
        <v>107</v>
      </c>
      <c r="H176" s="70"/>
    </row>
    <row r="177" spans="1:8" ht="13.8" x14ac:dyDescent="0.25">
      <c r="A177" s="23"/>
      <c r="B177" s="23"/>
      <c r="C177" s="23"/>
      <c r="D177" s="23"/>
      <c r="E177" s="69"/>
      <c r="F177" s="23"/>
      <c r="G177" s="23"/>
      <c r="H177" s="70"/>
    </row>
    <row r="178" spans="1:8" ht="13.8" x14ac:dyDescent="0.25">
      <c r="A178" s="24"/>
      <c r="B178" s="24"/>
      <c r="C178" s="23"/>
      <c r="D178" s="24"/>
      <c r="E178" s="69"/>
      <c r="F178" s="69"/>
      <c r="G178" s="68"/>
      <c r="H178" s="70"/>
    </row>
    <row r="179" spans="1:8" ht="13.8" x14ac:dyDescent="0.25">
      <c r="A179" s="137" t="s">
        <v>184</v>
      </c>
      <c r="B179" s="137"/>
      <c r="C179" s="138"/>
      <c r="D179" s="69" t="s">
        <v>168</v>
      </c>
      <c r="E179" s="25"/>
      <c r="F179" s="68"/>
      <c r="G179" s="128" t="s">
        <v>188</v>
      </c>
      <c r="H179" s="129"/>
    </row>
    <row r="180" spans="1:8" ht="15" x14ac:dyDescent="0.25">
      <c r="A180" s="77" t="s">
        <v>108</v>
      </c>
      <c r="B180" s="74"/>
      <c r="C180" s="74"/>
      <c r="D180" s="26" t="s">
        <v>169</v>
      </c>
      <c r="E180" s="25"/>
      <c r="F180" s="67"/>
      <c r="G180" s="135" t="s">
        <v>185</v>
      </c>
      <c r="H180" s="129"/>
    </row>
    <row r="181" spans="1:8" ht="13.8" x14ac:dyDescent="0.25">
      <c r="A181" s="7"/>
      <c r="B181" s="7"/>
      <c r="C181" s="7"/>
      <c r="D181" s="7"/>
      <c r="E181" s="7"/>
      <c r="F181" s="7"/>
      <c r="G181" s="7"/>
      <c r="H181" s="7"/>
    </row>
    <row r="182" spans="1:8" ht="13.8" x14ac:dyDescent="0.25">
      <c r="A182" s="7"/>
      <c r="B182" s="7"/>
      <c r="C182" s="7"/>
      <c r="D182" s="7"/>
      <c r="E182" s="7"/>
      <c r="F182" s="7"/>
      <c r="G182" s="7"/>
      <c r="H182" s="7"/>
    </row>
    <row r="183" spans="1:8" ht="13.8" x14ac:dyDescent="0.25">
      <c r="A183" s="7"/>
      <c r="B183" s="7"/>
      <c r="C183" s="7"/>
      <c r="D183" s="7"/>
      <c r="E183" s="7"/>
      <c r="F183" s="7"/>
      <c r="G183" s="7"/>
      <c r="H183" s="7"/>
    </row>
    <row r="184" spans="1:8" ht="13.8" x14ac:dyDescent="0.25">
      <c r="A184" s="7"/>
      <c r="B184" s="7"/>
      <c r="C184" s="7"/>
      <c r="D184" s="7"/>
      <c r="E184" s="7"/>
      <c r="F184" s="7"/>
      <c r="G184" s="7"/>
      <c r="H184" s="7"/>
    </row>
    <row r="185" spans="1:8" ht="13.8" x14ac:dyDescent="0.25">
      <c r="A185" s="7"/>
      <c r="B185" s="7"/>
      <c r="C185" s="7"/>
      <c r="D185" s="7"/>
      <c r="E185" s="7"/>
      <c r="F185" s="7"/>
      <c r="G185" s="7"/>
      <c r="H185" s="7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</sheetData>
  <mergeCells count="41">
    <mergeCell ref="G180:H180"/>
    <mergeCell ref="A160:H160"/>
    <mergeCell ref="A153:H153"/>
    <mergeCell ref="B161:H161"/>
    <mergeCell ref="A179:C179"/>
    <mergeCell ref="A113:H113"/>
    <mergeCell ref="A122:H122"/>
    <mergeCell ref="A129:H129"/>
    <mergeCell ref="A137:H137"/>
    <mergeCell ref="B114:H114"/>
    <mergeCell ref="B138:H138"/>
    <mergeCell ref="B147:H147"/>
    <mergeCell ref="B154:H154"/>
    <mergeCell ref="G179:H179"/>
    <mergeCell ref="A146:H146"/>
    <mergeCell ref="B165:H165"/>
    <mergeCell ref="A10:H10"/>
    <mergeCell ref="B62:H62"/>
    <mergeCell ref="B123:H123"/>
    <mergeCell ref="B130:H130"/>
    <mergeCell ref="A68:H68"/>
    <mergeCell ref="A78:H78"/>
    <mergeCell ref="A91:H91"/>
    <mergeCell ref="A100:H100"/>
    <mergeCell ref="A108:H108"/>
    <mergeCell ref="B69:H69"/>
    <mergeCell ref="B79:H79"/>
    <mergeCell ref="B92:H92"/>
    <mergeCell ref="B101:H101"/>
    <mergeCell ref="B109:H109"/>
    <mergeCell ref="A61:H61"/>
    <mergeCell ref="A11:H11"/>
    <mergeCell ref="A12:H12"/>
    <mergeCell ref="B46:H46"/>
    <mergeCell ref="B55:H55"/>
    <mergeCell ref="A54:H54"/>
    <mergeCell ref="A40:H40"/>
    <mergeCell ref="A41:H41"/>
    <mergeCell ref="A42:H42"/>
    <mergeCell ref="A13:A14"/>
    <mergeCell ref="A15:H15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39" max="7" man="1"/>
    <brk id="78" max="7" man="1"/>
    <brk id="113" max="7" man="1"/>
    <brk id="153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3" sqref="B13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172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109</v>
      </c>
      <c r="B3" s="3" t="s">
        <v>110</v>
      </c>
      <c r="C3" s="3" t="s">
        <v>111</v>
      </c>
      <c r="D3" s="3" t="s">
        <v>111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9" t="s">
        <v>166</v>
      </c>
      <c r="L3" s="139"/>
      <c r="M3" s="139"/>
      <c r="N3" s="139"/>
      <c r="O3" s="139"/>
      <c r="P3" s="139"/>
      <c r="Q3" s="139"/>
      <c r="R3" s="139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40" t="s">
        <v>167</v>
      </c>
      <c r="L4" s="3" t="s">
        <v>111</v>
      </c>
      <c r="M4" s="3" t="s">
        <v>111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112</v>
      </c>
      <c r="D5" s="3" t="s">
        <v>113</v>
      </c>
      <c r="E5" s="3"/>
      <c r="F5" s="3"/>
      <c r="G5" s="3"/>
      <c r="H5" s="3"/>
      <c r="I5" s="3"/>
      <c r="K5" s="140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183</v>
      </c>
      <c r="B6" s="5" t="s">
        <v>182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114</v>
      </c>
      <c r="B7" s="3" t="s">
        <v>187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115</v>
      </c>
      <c r="B8" s="3" t="s">
        <v>186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116</v>
      </c>
      <c r="B9" s="3" t="s">
        <v>191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-6.2900501151252683</v>
      </c>
      <c r="M9" s="41">
        <f t="shared" si="0"/>
        <v>38.655689607982595</v>
      </c>
      <c r="N9" s="41">
        <f t="shared" si="0"/>
        <v>3.0358302744472212</v>
      </c>
      <c r="O9" s="41">
        <f t="shared" si="0"/>
        <v>-18.447146444577811</v>
      </c>
      <c r="P9" s="41">
        <f t="shared" si="0"/>
        <v>-21.521357757701708</v>
      </c>
      <c r="Q9" s="41">
        <f t="shared" si="0"/>
        <v>-32.121746687185123</v>
      </c>
      <c r="R9" s="41">
        <f t="shared" si="0"/>
        <v>88.725497730473307</v>
      </c>
    </row>
    <row r="10" spans="1:18" ht="15.75" customHeight="1" x14ac:dyDescent="0.25">
      <c r="A10" s="35" t="s">
        <v>117</v>
      </c>
      <c r="B10" s="3" t="s">
        <v>195</v>
      </c>
      <c r="C10" s="5">
        <v>1619.1857435356685</v>
      </c>
      <c r="D10" s="5">
        <v>1568.8444594492523</v>
      </c>
      <c r="E10" s="5">
        <v>810.7922687665108</v>
      </c>
      <c r="F10" s="5">
        <v>1553.3342250832002</v>
      </c>
      <c r="G10" s="5">
        <v>1423.9034599506315</v>
      </c>
      <c r="H10" s="5">
        <v>1840.2710152175766</v>
      </c>
      <c r="I10" s="5">
        <v>2591.0339560638067</v>
      </c>
      <c r="J10" s="37"/>
      <c r="K10" s="40">
        <v>5</v>
      </c>
      <c r="L10" s="41">
        <f t="shared" si="1"/>
        <v>3.5269382171081816</v>
      </c>
      <c r="M10" s="41">
        <f t="shared" si="0"/>
        <v>14.723294010650989</v>
      </c>
      <c r="N10" s="41">
        <f t="shared" si="0"/>
        <v>-0.26480951104599626</v>
      </c>
      <c r="O10" s="41">
        <f t="shared" si="0"/>
        <v>4.7438923127429007</v>
      </c>
      <c r="P10" s="41">
        <f t="shared" si="0"/>
        <v>13.416065455365924</v>
      </c>
      <c r="Q10" s="41">
        <f t="shared" si="0"/>
        <v>11.321934770746566</v>
      </c>
      <c r="R10" s="41">
        <f t="shared" si="0"/>
        <v>47.24593327861794</v>
      </c>
    </row>
    <row r="11" spans="1:18" ht="15.75" customHeight="1" x14ac:dyDescent="0.25">
      <c r="A11" s="35" t="s">
        <v>118</v>
      </c>
      <c r="B11" s="3" t="s">
        <v>196</v>
      </c>
      <c r="C11" s="5">
        <v>1622.7126817527767</v>
      </c>
      <c r="D11" s="5">
        <v>1583.5677534599033</v>
      </c>
      <c r="E11" s="5">
        <v>810.52745925546481</v>
      </c>
      <c r="F11" s="5">
        <v>1558.0781173959431</v>
      </c>
      <c r="G11" s="5">
        <v>1437.3195254059974</v>
      </c>
      <c r="H11" s="5">
        <v>1851.5929499883232</v>
      </c>
      <c r="I11" s="5">
        <v>2638.2798893424247</v>
      </c>
      <c r="J11" s="37"/>
      <c r="K11" s="40">
        <v>6</v>
      </c>
      <c r="L11" s="41">
        <f t="shared" si="1"/>
        <v>0.87464275816387271</v>
      </c>
      <c r="M11" s="41">
        <f t="shared" si="0"/>
        <v>-2.4530362202353899</v>
      </c>
      <c r="N11" s="41">
        <f t="shared" si="0"/>
        <v>7.9501084808229052</v>
      </c>
      <c r="O11" s="41">
        <f t="shared" si="0"/>
        <v>4.5847480850379725</v>
      </c>
      <c r="P11" s="41">
        <f t="shared" si="0"/>
        <v>-5.6849767420621902</v>
      </c>
      <c r="Q11" s="41">
        <f t="shared" si="0"/>
        <v>-8.9982708973943772</v>
      </c>
      <c r="R11" s="41">
        <f t="shared" si="0"/>
        <v>-78.96677428797102</v>
      </c>
    </row>
    <row r="12" spans="1:18" ht="15.75" customHeight="1" x14ac:dyDescent="0.25">
      <c r="A12" s="35" t="s">
        <v>119</v>
      </c>
      <c r="B12" s="3" t="s">
        <v>197</v>
      </c>
      <c r="C12" s="5">
        <v>1623.5873245109406</v>
      </c>
      <c r="D12" s="5">
        <v>1581.1147172396679</v>
      </c>
      <c r="E12" s="5">
        <v>818.47756773628771</v>
      </c>
      <c r="F12" s="5">
        <v>1562.6628654809811</v>
      </c>
      <c r="G12" s="5">
        <v>1431.6345486639352</v>
      </c>
      <c r="H12" s="5">
        <v>1842.5946790909288</v>
      </c>
      <c r="I12" s="5">
        <v>2559.3131150544536</v>
      </c>
      <c r="J12" s="37"/>
      <c r="K12" s="40">
        <v>7</v>
      </c>
      <c r="L12" s="41">
        <f t="shared" si="1"/>
        <v>-1623.5873245109406</v>
      </c>
      <c r="M12" s="41">
        <f t="shared" si="0"/>
        <v>-1581.1147172396679</v>
      </c>
      <c r="N12" s="41">
        <f t="shared" si="0"/>
        <v>-818.47756773628771</v>
      </c>
      <c r="O12" s="41">
        <f t="shared" si="0"/>
        <v>-1562.6628654809811</v>
      </c>
      <c r="P12" s="41">
        <f t="shared" si="0"/>
        <v>-1431.6345486639352</v>
      </c>
      <c r="Q12" s="41">
        <f t="shared" si="0"/>
        <v>-1842.5946790909288</v>
      </c>
      <c r="R12" s="41">
        <f t="shared" si="0"/>
        <v>-2559.3131150544536</v>
      </c>
    </row>
    <row r="13" spans="1:18" ht="15.75" customHeight="1" x14ac:dyDescent="0.25">
      <c r="A13" s="35" t="s">
        <v>120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121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122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123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124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125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126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127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128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129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130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131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132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133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134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135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136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137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138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139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140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141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142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143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144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145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146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147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148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149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150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151</v>
      </c>
      <c r="B44" s="5"/>
      <c r="C44" s="76"/>
      <c r="D44" s="76"/>
      <c r="E44" s="76"/>
      <c r="F44" s="76"/>
      <c r="G44" s="76"/>
      <c r="H44" s="76"/>
      <c r="I44" s="76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152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153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154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155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156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157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158</v>
      </c>
      <c r="B51" s="5"/>
      <c r="C51" s="84"/>
      <c r="D51" s="85"/>
      <c r="E51" s="86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159</v>
      </c>
      <c r="B52" s="5"/>
      <c r="C52" s="76"/>
      <c r="D52" s="76"/>
      <c r="E52" s="76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160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161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162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163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164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165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2025-01-03T12:58:41Z</cp:lastPrinted>
  <dcterms:created xsi:type="dcterms:W3CDTF">2021-12-10T02:41:19Z</dcterms:created>
  <dcterms:modified xsi:type="dcterms:W3CDTF">2025-02-10T02:30:57Z</dcterms:modified>
</cp:coreProperties>
</file>